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零件件采购询价单" sheetId="1" r:id="rId1"/>
    <sheet name="非标件加工询价单" sheetId="2" r:id="rId2"/>
    <sheet name="零件采购汇总比价" sheetId="3" r:id="rId3"/>
    <sheet name="非标加工比价" sheetId="4" r:id="rId4"/>
  </sheets>
  <definedNames>
    <definedName name="_xlnm.Print_Area" localSheetId="0">零件件采购询价单!$A$1:$M$23</definedName>
  </definedNames>
  <calcPr calcId="144525"/>
</workbook>
</file>

<file path=xl/comments1.xml><?xml version="1.0" encoding="utf-8"?>
<comments xmlns="http://schemas.openxmlformats.org/spreadsheetml/2006/main">
  <authors>
    <author>uniqu</author>
  </authors>
  <commentList>
    <comment ref="B3" authorId="0">
      <text>
        <r>
          <rPr>
            <b/>
            <sz val="9"/>
            <rFont val="宋体"/>
            <charset val="134"/>
          </rPr>
          <t>uniqu:</t>
        </r>
        <r>
          <rPr>
            <sz val="9"/>
            <rFont val="宋体"/>
            <charset val="134"/>
          </rPr>
          <t xml:space="preserve">
设计工程师填写。</t>
        </r>
      </text>
    </comment>
    <comment ref="K3" authorId="0">
      <text>
        <r>
          <rPr>
            <b/>
            <sz val="9"/>
            <rFont val="宋体"/>
            <charset val="134"/>
          </rPr>
          <t>uniqu:</t>
        </r>
        <r>
          <rPr>
            <sz val="9"/>
            <rFont val="宋体"/>
            <charset val="134"/>
          </rPr>
          <t xml:space="preserve">
采购工程师填写</t>
        </r>
      </text>
    </comment>
    <comment ref="P3" authorId="0">
      <text>
        <r>
          <rPr>
            <b/>
            <sz val="9"/>
            <rFont val="宋体"/>
            <charset val="134"/>
          </rPr>
          <t>uniqu:</t>
        </r>
        <r>
          <rPr>
            <sz val="9"/>
            <rFont val="宋体"/>
            <charset val="134"/>
          </rPr>
          <t xml:space="preserve">
经设计工程师和采购工程师，项目经理（或以上主管）协商后确定</t>
        </r>
      </text>
    </comment>
  </commentList>
</comments>
</file>

<file path=xl/comments2.xml><?xml version="1.0" encoding="utf-8"?>
<comments xmlns="http://schemas.openxmlformats.org/spreadsheetml/2006/main">
  <authors>
    <author>uniqu</author>
  </authors>
  <commentList>
    <comment ref="B7" authorId="0">
      <text>
        <r>
          <rPr>
            <b/>
            <sz val="9"/>
            <rFont val="宋体"/>
            <charset val="134"/>
          </rPr>
          <t>uniqu:</t>
        </r>
        <r>
          <rPr>
            <sz val="9"/>
            <rFont val="宋体"/>
            <charset val="134"/>
          </rPr>
          <t xml:space="preserve">
设计工程师填写</t>
        </r>
      </text>
    </comment>
    <comment ref="J7" authorId="0">
      <text>
        <r>
          <rPr>
            <b/>
            <sz val="9"/>
            <rFont val="宋体"/>
            <charset val="134"/>
          </rPr>
          <t>uniqu:</t>
        </r>
        <r>
          <rPr>
            <sz val="9"/>
            <rFont val="宋体"/>
            <charset val="134"/>
          </rPr>
          <t xml:space="preserve">
采购工程师填写</t>
        </r>
      </text>
    </comment>
    <comment ref="O7" authorId="0">
      <text>
        <r>
          <rPr>
            <b/>
            <sz val="9"/>
            <rFont val="宋体"/>
            <charset val="134"/>
          </rPr>
          <t>uniqu:</t>
        </r>
        <r>
          <rPr>
            <sz val="9"/>
            <rFont val="宋体"/>
            <charset val="134"/>
          </rPr>
          <t xml:space="preserve">
经设计工程师，采购工程师，项目经理（或以上主管）协商确定</t>
        </r>
      </text>
    </comment>
  </commentList>
</comments>
</file>

<file path=xl/sharedStrings.xml><?xml version="1.0" encoding="utf-8"?>
<sst xmlns="http://schemas.openxmlformats.org/spreadsheetml/2006/main" count="261" uniqueCount="142">
  <si>
    <r>
      <rPr>
        <sz val="18"/>
        <color theme="1" tint="0.5"/>
        <rFont val="宋体"/>
        <charset val="134"/>
        <scheme val="minor"/>
      </rPr>
      <t>天云聚合网络科技有限公司</t>
    </r>
    <r>
      <rPr>
        <sz val="24"/>
        <color rgb="FF005AAB"/>
        <rFont val="方正大黑体_GBK"/>
        <charset val="134"/>
      </rPr>
      <t>询价单</t>
    </r>
  </si>
  <si>
    <t>项目编号（合同编号）：</t>
  </si>
  <si>
    <t>询价单编号：</t>
  </si>
  <si>
    <t>报价单位（加盖合同章）：</t>
  </si>
  <si>
    <t>单位地址：</t>
  </si>
  <si>
    <t>报价人/联系方式：</t>
  </si>
  <si>
    <t>联系邮箱：</t>
  </si>
  <si>
    <t>序号</t>
  </si>
  <si>
    <t>品名</t>
  </si>
  <si>
    <t>规格型号</t>
  </si>
  <si>
    <t>品牌</t>
  </si>
  <si>
    <t>主要参数</t>
  </si>
  <si>
    <t>单位</t>
  </si>
  <si>
    <t>数量</t>
  </si>
  <si>
    <t>需求日期</t>
  </si>
  <si>
    <t>备注</t>
  </si>
  <si>
    <t>单价</t>
  </si>
  <si>
    <t>总价</t>
  </si>
  <si>
    <t>伺服驱动器</t>
  </si>
  <si>
    <t>ASD-B3-0421-E</t>
  </si>
  <si>
    <t xml:space="preserve">  台达</t>
  </si>
  <si>
    <t>台</t>
  </si>
  <si>
    <t>物品B</t>
  </si>
  <si>
    <t>AAA</t>
  </si>
  <si>
    <t>天云</t>
  </si>
  <si>
    <t>5N</t>
  </si>
  <si>
    <t>套</t>
  </si>
  <si>
    <t>合计（人民币大写）：</t>
  </si>
  <si>
    <t>合计（小写）：</t>
  </si>
  <si>
    <t>重要报价说明：</t>
  </si>
  <si>
    <t>1、报价产品要求疑问，请咨询电话朱启立：13733866376；</t>
  </si>
  <si>
    <t>2、上述报价必须含有税费，并可提供增值税专用发票；</t>
  </si>
  <si>
    <t>3、此次报价有效期为xxxx月，逾期报价无效；</t>
  </si>
  <si>
    <t>4、报价单位必须加盖单位公章（或者合同章），否则报价无效；</t>
  </si>
  <si>
    <t>5、其他说明：报价单填写单价及金额栏，如有特殊说明，填写备注。</t>
  </si>
  <si>
    <r>
      <rPr>
        <sz val="18"/>
        <color theme="1" tint="0.5"/>
        <rFont val="宋体"/>
        <charset val="134"/>
        <scheme val="minor"/>
      </rPr>
      <t>天云聚合网络科技有限公司</t>
    </r>
    <r>
      <rPr>
        <sz val="22"/>
        <color rgb="FF005AAB"/>
        <rFont val="方正大黑体_GBK"/>
        <charset val="134"/>
      </rPr>
      <t>加工询价单</t>
    </r>
  </si>
  <si>
    <t>xcp-2021017</t>
  </si>
  <si>
    <t>图纸标号</t>
  </si>
  <si>
    <t>图纸附件</t>
  </si>
  <si>
    <t>底板</t>
  </si>
  <si>
    <t>AMIZND210826.01.01-002</t>
  </si>
  <si>
    <t>PCS</t>
  </si>
  <si>
    <t>后挡板</t>
  </si>
  <si>
    <t>AMIZND210826.01.01-003</t>
  </si>
  <si>
    <t>内支撑架</t>
  </si>
  <si>
    <t>AMIZND210826.01.01-004</t>
  </si>
  <si>
    <t>摄像头压盖</t>
  </si>
  <si>
    <t>AMIZND210826.01.01-005</t>
  </si>
  <si>
    <t>拖拽钩</t>
  </si>
  <si>
    <t>AMIZND210826.01.01-007</t>
  </si>
  <si>
    <t>相机支架2</t>
  </si>
  <si>
    <t>AMIZND210826.01.01-008</t>
  </si>
  <si>
    <t>pcs</t>
  </si>
  <si>
    <t>滑轮架</t>
  </si>
  <si>
    <t>AMIZND210826.02.01-001</t>
  </si>
  <si>
    <t>高精度</t>
  </si>
  <si>
    <t>固定轴</t>
  </si>
  <si>
    <t>AMIZND210826.02.01-002</t>
  </si>
  <si>
    <t>侧边轴承架</t>
  </si>
  <si>
    <t>AMIZND210826.02.01-003</t>
  </si>
  <si>
    <t>C型轨道</t>
  </si>
  <si>
    <t>AMIZND210826.03.01-001</t>
  </si>
  <si>
    <t>m</t>
  </si>
  <si>
    <t>重要零件/1米根</t>
  </si>
  <si>
    <t>减速机安装座</t>
  </si>
  <si>
    <t>AMIZND210826.03.01-002</t>
  </si>
  <si>
    <t>压盖</t>
  </si>
  <si>
    <t>AMIZND210826.03.01-003</t>
  </si>
  <si>
    <t>顶丝块</t>
  </si>
  <si>
    <t>AMIZND210826.03.01-004</t>
  </si>
  <si>
    <t>4040活动铰链</t>
  </si>
  <si>
    <t>钢丝绳用主导向轮</t>
  </si>
  <si>
    <t>AMIZND210826.03.01-005</t>
  </si>
  <si>
    <t>钢丝绳用导向滚轮</t>
  </si>
  <si>
    <t>今日制造</t>
  </si>
  <si>
    <t>4040国标铝型材</t>
  </si>
  <si>
    <t>6米一根，共18米</t>
  </si>
  <si>
    <t>2.5米一根，共15米</t>
  </si>
  <si>
    <t>0.8米一根，共8米</t>
  </si>
  <si>
    <t>340mm一根，共680mm。</t>
  </si>
  <si>
    <t>4080国标铝型材</t>
  </si>
  <si>
    <t>340mm一根，共340mm。</t>
  </si>
  <si>
    <t>4040压铸角铝</t>
  </si>
  <si>
    <t>标准件</t>
  </si>
  <si>
    <t>轴套2</t>
  </si>
  <si>
    <t>AMIZND210826.02.01-004</t>
  </si>
  <si>
    <t>3</t>
  </si>
  <si>
    <t>滚轮安装座</t>
  </si>
  <si>
    <t>AMIZND210826.03.01-006</t>
  </si>
  <si>
    <t>1</t>
  </si>
  <si>
    <t>销轴</t>
  </si>
  <si>
    <t>AMIZND210826.03.01-007</t>
  </si>
  <si>
    <t>轴套</t>
  </si>
  <si>
    <t>AMIZND210826.03.01-008</t>
  </si>
  <si>
    <t>包胶304不锈钢丝绳φ2mm</t>
  </si>
  <si>
    <t>米</t>
  </si>
  <si>
    <t>单绳14m</t>
  </si>
  <si>
    <t>45°内接角件40系列</t>
  </si>
  <si>
    <t>1.5m一根，共12m</t>
  </si>
  <si>
    <t>1、报价产品要求疑问，请咨询电话朱启立，电话：15517558301；</t>
  </si>
  <si>
    <t>零件采购询价汇总表</t>
  </si>
  <si>
    <t>采购部门：</t>
  </si>
  <si>
    <t>制表日期：</t>
  </si>
  <si>
    <t>制表人：朱启立</t>
  </si>
  <si>
    <t>采购明细</t>
  </si>
  <si>
    <t>询价明细</t>
  </si>
  <si>
    <t>执行</t>
  </si>
  <si>
    <t>供应商名称</t>
  </si>
  <si>
    <t>预计交货期</t>
  </si>
  <si>
    <t>采购建议</t>
  </si>
  <si>
    <t>是否采购</t>
  </si>
  <si>
    <t>台达</t>
  </si>
  <si>
    <t>众力达</t>
  </si>
  <si>
    <t>现货</t>
  </si>
  <si>
    <t>建瓴</t>
  </si>
  <si>
    <t>伺服套装线缆</t>
  </si>
  <si>
    <t>3米</t>
  </si>
  <si>
    <t>根</t>
  </si>
  <si>
    <t>动力线一根（40）B3PW003+编码线B3EN003一根（50）</t>
  </si>
  <si>
    <t>动力线一根3PW003+编码线B3EN003一根</t>
  </si>
  <si>
    <t>伺服电机</t>
  </si>
  <si>
    <t>ECM-B3L-F0604/ECM-B3M-C0604</t>
  </si>
  <si>
    <t>400W</t>
  </si>
  <si>
    <t>减速机</t>
  </si>
  <si>
    <t>PS-062-A-020-C-B1430</t>
  </si>
  <si>
    <t>卓蓝</t>
  </si>
  <si>
    <t>5-7天</t>
  </si>
  <si>
    <t>纽氏达特</t>
  </si>
  <si>
    <t>15-20天</t>
  </si>
  <si>
    <t>实际采购数量</t>
  </si>
  <si>
    <t>实际采购金额</t>
  </si>
  <si>
    <t>非标加工询价汇总表</t>
  </si>
  <si>
    <t>采购意见</t>
  </si>
  <si>
    <t>物品A</t>
  </si>
  <si>
    <t>个</t>
  </si>
  <si>
    <t>X公司</t>
  </si>
  <si>
    <t>是</t>
  </si>
  <si>
    <t>否</t>
  </si>
  <si>
    <t>次</t>
  </si>
  <si>
    <t>Y公司</t>
  </si>
  <si>
    <t>实际加工零件数量</t>
  </si>
  <si>
    <t>实际加工金额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</si>
</sst>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7" formatCode="&quot;￥&quot;#,##0.00;&quot;￥&quot;\-#,##0.00"/>
    <numFmt numFmtId="43" formatCode="_ * #,##0.00_ ;_ * \-#,##0.00_ ;_ * &quot;-&quot;??_ ;_ @_ "/>
    <numFmt numFmtId="41" formatCode="_ * #,##0_ ;_ * \-#,##0_ ;_ * &quot;-&quot;_ ;_ @_ "/>
    <numFmt numFmtId="177" formatCode="0_ "/>
    <numFmt numFmtId="178" formatCode="[DBNum2][$RMB]General;[Red][DBNum2][$RMB]General"/>
    <numFmt numFmtId="179" formatCode="000"/>
  </numFmts>
  <fonts count="49">
    <font>
      <sz val="11"/>
      <color theme="1"/>
      <name val="宋体"/>
      <charset val="134"/>
      <scheme val="minor"/>
    </font>
    <font>
      <sz val="22"/>
      <color rgb="FF005AAB"/>
      <name val="方正大黑体_GBK"/>
      <charset val="134"/>
    </font>
    <font>
      <sz val="14"/>
      <name val="方正大黑体_GBK"/>
      <charset val="134"/>
    </font>
    <font>
      <sz val="12"/>
      <color theme="0"/>
      <name val="微软雅黑"/>
      <charset val="134"/>
    </font>
    <font>
      <sz val="12"/>
      <color theme="1"/>
      <name val="仿宋"/>
      <charset val="134"/>
    </font>
    <font>
      <sz val="10"/>
      <color theme="1" tint="0.35"/>
      <name val="微软雅黑"/>
      <charset val="134"/>
    </font>
    <font>
      <sz val="12"/>
      <color theme="1" tint="0.35"/>
      <name val="仿宋"/>
      <charset val="134"/>
    </font>
    <font>
      <sz val="18"/>
      <color rgb="FF005AAB"/>
      <name val="方正大黑体_GBK"/>
      <charset val="134"/>
    </font>
    <font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sz val="14"/>
      <color rgb="FF005AAB"/>
      <name val="方正大黑体_GBK"/>
      <charset val="134"/>
    </font>
    <font>
      <sz val="14"/>
      <color theme="0"/>
      <name val="微软雅黑"/>
      <charset val="134"/>
    </font>
    <font>
      <sz val="14"/>
      <color theme="1"/>
      <name val="微軟正黑體"/>
      <charset val="136"/>
    </font>
    <font>
      <sz val="14"/>
      <name val="微軟正黑體"/>
      <charset val="136"/>
    </font>
    <font>
      <sz val="14"/>
      <color theme="1" tint="0.35"/>
      <name val="微软雅黑"/>
      <charset val="134"/>
    </font>
    <font>
      <sz val="14"/>
      <color theme="1" tint="0.35"/>
      <name val="仿宋"/>
      <charset val="134"/>
    </font>
    <font>
      <sz val="14"/>
      <color theme="1"/>
      <name val="仿宋"/>
      <charset val="134"/>
    </font>
    <font>
      <sz val="14"/>
      <color theme="1"/>
      <name val="Arial"/>
      <charset val="134"/>
    </font>
    <font>
      <sz val="14"/>
      <color theme="1"/>
      <name val="微软雅黑"/>
      <charset val="134"/>
    </font>
    <font>
      <sz val="18"/>
      <color theme="1" tint="0.5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微軟正黑體"/>
      <charset val="136"/>
    </font>
    <font>
      <sz val="9"/>
      <name val="微軟正黑體"/>
      <charset val="136"/>
    </font>
    <font>
      <b/>
      <sz val="16"/>
      <color theme="1"/>
      <name val="仿宋"/>
      <charset val="134"/>
    </font>
    <font>
      <sz val="10"/>
      <color theme="1"/>
      <name val="微軟正黑體"/>
      <charset val="136"/>
    </font>
    <font>
      <sz val="16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Geneva"/>
      <charset val="134"/>
    </font>
    <font>
      <sz val="24"/>
      <color rgb="FF005AAB"/>
      <name val="方正大黑体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005A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2"/>
      </right>
      <top style="thin">
        <color auto="1"/>
      </top>
      <bottom/>
      <diagonal/>
    </border>
    <border>
      <left style="thin">
        <color theme="2"/>
      </left>
      <right style="thin">
        <color theme="2"/>
      </right>
      <top style="thin">
        <color auto="1"/>
      </top>
      <bottom/>
      <diagonal/>
    </border>
    <border>
      <left style="thin">
        <color auto="1"/>
      </left>
      <right style="thin">
        <color theme="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2"/>
      </right>
      <top/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2"/>
      </right>
      <top style="thin">
        <color auto="1"/>
      </top>
      <bottom/>
      <diagonal/>
    </border>
    <border>
      <left style="thin">
        <color theme="2"/>
      </left>
      <right/>
      <top style="thin">
        <color auto="1"/>
      </top>
      <bottom/>
      <diagonal/>
    </border>
    <border>
      <left style="thin">
        <color theme="2"/>
      </left>
      <right style="thin">
        <color auto="1"/>
      </right>
      <top style="thin">
        <color auto="1"/>
      </top>
      <bottom/>
      <diagonal/>
    </border>
    <border>
      <left style="thin">
        <color theme="2"/>
      </left>
      <right style="thin">
        <color auto="1"/>
      </right>
      <top/>
      <bottom/>
      <diagonal/>
    </border>
    <border>
      <left style="thin">
        <color theme="2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1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18" borderId="26" applyNumberFormat="0" applyAlignment="0" applyProtection="0">
      <alignment vertical="center"/>
    </xf>
    <xf numFmtId="0" fontId="35" fillId="18" borderId="24" applyNumberFormat="0" applyAlignment="0" applyProtection="0">
      <alignment vertical="center"/>
    </xf>
    <xf numFmtId="0" fontId="43" fillId="25" borderId="30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5" fillId="0" borderId="0"/>
    <xf numFmtId="0" fontId="27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7" fontId="0" fillId="0" borderId="0" xfId="0" applyNumberForma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6" fontId="4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7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7" fontId="8" fillId="0" borderId="2" xfId="0" applyNumberFormat="1" applyFont="1" applyFill="1" applyBorder="1">
      <alignment vertical="center"/>
    </xf>
    <xf numFmtId="7" fontId="8" fillId="0" borderId="2" xfId="0" applyNumberFormat="1" applyFont="1" applyFill="1" applyBorder="1" applyProtection="1">
      <alignment vertical="center"/>
    </xf>
    <xf numFmtId="0" fontId="0" fillId="0" borderId="2" xfId="0" applyBorder="1">
      <alignment vertical="center"/>
    </xf>
    <xf numFmtId="7" fontId="8" fillId="2" borderId="2" xfId="0" applyNumberFormat="1" applyFont="1" applyFill="1" applyBorder="1">
      <alignment vertical="center"/>
    </xf>
    <xf numFmtId="7" fontId="8" fillId="2" borderId="2" xfId="0" applyNumberFormat="1" applyFont="1" applyFill="1" applyBorder="1" applyProtection="1">
      <alignment vertical="center"/>
    </xf>
    <xf numFmtId="0" fontId="0" fillId="2" borderId="2" xfId="0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7" fontId="8" fillId="2" borderId="3" xfId="0" applyNumberFormat="1" applyFont="1" applyFill="1" applyBorder="1">
      <alignment vertical="center"/>
    </xf>
    <xf numFmtId="0" fontId="8" fillId="0" borderId="0" xfId="0" applyFont="1" applyAlignment="1">
      <alignment vertical="center"/>
    </xf>
    <xf numFmtId="7" fontId="0" fillId="0" borderId="0" xfId="0" applyNumberFormat="1" applyAlignment="1">
      <alignment vertical="center"/>
    </xf>
    <xf numFmtId="0" fontId="0" fillId="0" borderId="0" xfId="0" applyFill="1">
      <alignment vertical="center"/>
    </xf>
    <xf numFmtId="7" fontId="8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7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13" fillId="0" borderId="5" xfId="38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178" fontId="16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7" fontId="17" fillId="0" borderId="5" xfId="0" applyNumberFormat="1" applyFont="1" applyFill="1" applyBorder="1" applyAlignment="1">
      <alignment horizontal="center" vertical="center" wrapText="1"/>
    </xf>
    <xf numFmtId="7" fontId="17" fillId="0" borderId="5" xfId="0" applyNumberFormat="1" applyFont="1" applyFill="1" applyBorder="1" applyAlignment="1" applyProtection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7" fontId="1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22" fillId="4" borderId="13" xfId="38" applyNumberFormat="1" applyFont="1" applyFill="1" applyBorder="1" applyAlignment="1">
      <alignment horizontal="center" vertical="center"/>
    </xf>
    <xf numFmtId="177" fontId="21" fillId="0" borderId="5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49" fontId="22" fillId="4" borderId="5" xfId="38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179" fontId="22" fillId="4" borderId="5" xfId="0" applyNumberFormat="1" applyFont="1" applyFill="1" applyBorder="1" applyAlignment="1">
      <alignment horizontal="center" vertical="center" shrinkToFit="1"/>
    </xf>
    <xf numFmtId="0" fontId="22" fillId="4" borderId="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8" fontId="23" fillId="0" borderId="15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7" fontId="8" fillId="0" borderId="12" xfId="0" applyNumberFormat="1" applyFont="1" applyFill="1" applyBorder="1" applyAlignment="1">
      <alignment horizontal="center" vertical="center"/>
    </xf>
    <xf numFmtId="7" fontId="8" fillId="0" borderId="21" xfId="0" applyNumberFormat="1" applyFont="1" applyFill="1" applyBorder="1" applyAlignment="1" applyProtection="1">
      <alignment horizontal="center" vertical="center"/>
    </xf>
    <xf numFmtId="7" fontId="8" fillId="2" borderId="12" xfId="0" applyNumberFormat="1" applyFont="1" applyFill="1" applyBorder="1" applyAlignment="1">
      <alignment horizontal="center" vertical="center"/>
    </xf>
    <xf numFmtId="7" fontId="8" fillId="2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7" fontId="8" fillId="0" borderId="15" xfId="0" applyNumberFormat="1" applyFont="1" applyFill="1" applyBorder="1" applyAlignment="1">
      <alignment horizontal="center" vertical="center"/>
    </xf>
    <xf numFmtId="7" fontId="8" fillId="0" borderId="22" xfId="0" applyNumberFormat="1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7" fontId="25" fillId="0" borderId="15" xfId="0" applyNumberFormat="1" applyFont="1" applyBorder="1" applyAlignment="1">
      <alignment horizontal="center" vertical="center"/>
    </xf>
    <xf numFmtId="7" fontId="25" fillId="0" borderId="2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6" fillId="2" borderId="12" xfId="0" applyFont="1" applyFill="1" applyBorder="1" applyAlignment="1">
      <alignment horizontal="left" vertical="center"/>
    </xf>
    <xf numFmtId="0" fontId="4" fillId="0" borderId="1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178" fontId="23" fillId="0" borderId="15" xfId="0" applyNumberFormat="1" applyFont="1" applyBorder="1" applyAlignment="1">
      <alignment horizontal="left" vertical="center"/>
    </xf>
    <xf numFmtId="176" fontId="0" fillId="0" borderId="7" xfId="0" applyNumberFormat="1" applyBorder="1">
      <alignment vertical="center"/>
    </xf>
    <xf numFmtId="177" fontId="21" fillId="4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7" fontId="8" fillId="2" borderId="12" xfId="0" applyNumberFormat="1" applyFont="1" applyFill="1" applyBorder="1">
      <alignment vertical="center"/>
    </xf>
    <xf numFmtId="7" fontId="8" fillId="2" borderId="21" xfId="0" applyNumberFormat="1" applyFont="1" applyFill="1" applyBorder="1" applyProtection="1">
      <alignment vertical="center"/>
    </xf>
    <xf numFmtId="176" fontId="4" fillId="0" borderId="12" xfId="0" applyNumberFormat="1" applyFont="1" applyFill="1" applyBorder="1">
      <alignment vertical="center"/>
    </xf>
    <xf numFmtId="7" fontId="8" fillId="0" borderId="12" xfId="0" applyNumberFormat="1" applyFont="1" applyFill="1" applyBorder="1">
      <alignment vertical="center"/>
    </xf>
    <xf numFmtId="7" fontId="8" fillId="0" borderId="21" xfId="0" applyNumberFormat="1" applyFont="1" applyFill="1" applyBorder="1" applyProtection="1">
      <alignment vertical="center"/>
    </xf>
    <xf numFmtId="176" fontId="4" fillId="2" borderId="12" xfId="0" applyNumberFormat="1" applyFont="1" applyFill="1" applyBorder="1">
      <alignment vertical="center"/>
    </xf>
    <xf numFmtId="176" fontId="4" fillId="0" borderId="15" xfId="0" applyNumberFormat="1" applyFont="1" applyFill="1" applyBorder="1">
      <alignment vertical="center"/>
    </xf>
    <xf numFmtId="7" fontId="8" fillId="0" borderId="15" xfId="0" applyNumberFormat="1" applyFont="1" applyFill="1" applyBorder="1">
      <alignment vertical="center"/>
    </xf>
    <xf numFmtId="7" fontId="8" fillId="0" borderId="22" xfId="0" applyNumberFormat="1" applyFont="1" applyFill="1" applyBorder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一般_Sheet1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1F3FA"/>
        </patternFill>
      </fill>
    </dxf>
  </dxfs>
  <tableStyles count="0" defaultTableStyle="TableStyleMedium2" defaultPivotStyle="PivotStyleLight16"/>
  <colors>
    <mruColors>
      <color rgb="00005A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6</xdr:row>
      <xdr:rowOff>95250</xdr:rowOff>
    </xdr:from>
    <xdr:to>
      <xdr:col>6</xdr:col>
      <xdr:colOff>552450</xdr:colOff>
      <xdr:row>6</xdr:row>
      <xdr:rowOff>400050</xdr:rowOff>
    </xdr:to>
    <xdr:sp>
      <xdr:nvSpPr>
        <xdr:cNvPr id="2" name="矩形 1"/>
        <xdr:cNvSpPr/>
      </xdr:nvSpPr>
      <xdr:spPr>
        <a:xfrm>
          <a:off x="6825615" y="2063750"/>
          <a:ext cx="504825" cy="260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26"/>
  <sheetViews>
    <sheetView topLeftCell="A12" workbookViewId="0">
      <selection activeCell="C12" sqref="C12:L15"/>
    </sheetView>
  </sheetViews>
  <sheetFormatPr defaultColWidth="9" defaultRowHeight="13.5"/>
  <cols>
    <col min="1" max="1" width="2.825" customWidth="1"/>
    <col min="2" max="2" width="6.625" style="1" customWidth="1"/>
    <col min="3" max="3" width="20" customWidth="1"/>
    <col min="4" max="4" width="15.125" style="1" customWidth="1"/>
    <col min="6" max="6" width="18.625" customWidth="1"/>
    <col min="7" max="8" width="6.625" style="1" customWidth="1"/>
    <col min="9" max="9" width="13.25" style="2" customWidth="1"/>
    <col min="10" max="10" width="22" style="3" customWidth="1"/>
    <col min="11" max="12" width="12.625" style="4" customWidth="1"/>
    <col min="13" max="13" width="2.825" customWidth="1"/>
  </cols>
  <sheetData>
    <row r="1" ht="15" customHeight="1"/>
    <row r="2" ht="15" customHeight="1"/>
    <row r="3" ht="37" customHeight="1" spans="2:6">
      <c r="B3" s="131" t="s">
        <v>0</v>
      </c>
      <c r="C3" s="132"/>
      <c r="D3" s="132"/>
      <c r="E3" s="132"/>
      <c r="F3" s="132"/>
    </row>
    <row r="4" ht="10" customHeight="1"/>
    <row r="5" ht="25" customHeight="1" spans="2:10">
      <c r="B5" s="133" t="s">
        <v>1</v>
      </c>
      <c r="C5" s="133"/>
      <c r="D5" s="84"/>
      <c r="E5" s="134"/>
      <c r="G5" s="135" t="s">
        <v>2</v>
      </c>
      <c r="H5" s="135"/>
      <c r="I5" s="135"/>
      <c r="J5" s="147"/>
    </row>
    <row r="6" ht="25" customHeight="1" spans="2:10">
      <c r="B6" s="136" t="s">
        <v>3</v>
      </c>
      <c r="C6" s="133"/>
      <c r="D6" s="84"/>
      <c r="E6" s="134"/>
      <c r="G6" s="137" t="s">
        <v>4</v>
      </c>
      <c r="I6" s="1"/>
      <c r="J6" s="147"/>
    </row>
    <row r="7" ht="25" customHeight="1" spans="2:10">
      <c r="B7" s="136" t="s">
        <v>5</v>
      </c>
      <c r="C7" s="133"/>
      <c r="D7" s="84"/>
      <c r="E7" s="134"/>
      <c r="G7" s="137" t="s">
        <v>6</v>
      </c>
      <c r="I7" s="1"/>
      <c r="J7" s="147"/>
    </row>
    <row r="8" ht="10" customHeight="1"/>
    <row r="9" ht="30" customHeight="1" spans="2:12">
      <c r="B9" s="86" t="s">
        <v>7</v>
      </c>
      <c r="C9" s="87" t="s">
        <v>8</v>
      </c>
      <c r="D9" s="87" t="s">
        <v>9</v>
      </c>
      <c r="E9" s="87" t="s">
        <v>10</v>
      </c>
      <c r="F9" s="87" t="s">
        <v>11</v>
      </c>
      <c r="G9" s="87" t="s">
        <v>12</v>
      </c>
      <c r="H9" s="87" t="s">
        <v>13</v>
      </c>
      <c r="I9" s="87" t="s">
        <v>14</v>
      </c>
      <c r="J9" s="87" t="s">
        <v>15</v>
      </c>
      <c r="K9" s="87" t="s">
        <v>16</v>
      </c>
      <c r="L9" s="118" t="s">
        <v>17</v>
      </c>
    </row>
    <row r="10" ht="28" customHeight="1" spans="2:13">
      <c r="B10" s="88">
        <v>1</v>
      </c>
      <c r="C10" s="101" t="s">
        <v>18</v>
      </c>
      <c r="D10" s="101" t="s">
        <v>19</v>
      </c>
      <c r="E10" t="s">
        <v>20</v>
      </c>
      <c r="G10" s="99" t="s">
        <v>21</v>
      </c>
      <c r="H10" s="112">
        <v>1</v>
      </c>
      <c r="J10" s="148">
        <v>1</v>
      </c>
      <c r="K10" s="149">
        <v>1100</v>
      </c>
      <c r="L10" s="150"/>
      <c r="M10" s="1">
        <v>1100</v>
      </c>
    </row>
    <row r="11" ht="28" customHeight="1" spans="2:12">
      <c r="B11" s="95">
        <v>2</v>
      </c>
      <c r="C11" s="138" t="s">
        <v>22</v>
      </c>
      <c r="D11" s="97" t="s">
        <v>23</v>
      </c>
      <c r="E11" s="97" t="s">
        <v>24</v>
      </c>
      <c r="F11" s="97" t="s">
        <v>25</v>
      </c>
      <c r="G11" s="97" t="s">
        <v>26</v>
      </c>
      <c r="H11" s="97">
        <v>2</v>
      </c>
      <c r="I11" s="98">
        <v>44484</v>
      </c>
      <c r="J11" s="97"/>
      <c r="K11" s="151">
        <v>1200</v>
      </c>
      <c r="L11" s="152">
        <f>K11*H11</f>
        <v>2400</v>
      </c>
    </row>
    <row r="12" ht="28" customHeight="1" spans="2:12">
      <c r="B12" s="88">
        <v>3</v>
      </c>
      <c r="C12" s="139"/>
      <c r="D12" s="140"/>
      <c r="E12" s="139"/>
      <c r="F12" s="139"/>
      <c r="G12" s="140"/>
      <c r="H12" s="140"/>
      <c r="I12" s="94"/>
      <c r="J12" s="153"/>
      <c r="K12" s="154"/>
      <c r="L12" s="155"/>
    </row>
    <row r="13" ht="28" customHeight="1" spans="2:17">
      <c r="B13" s="100">
        <v>4</v>
      </c>
      <c r="C13" s="141"/>
      <c r="D13" s="142"/>
      <c r="E13" s="141"/>
      <c r="F13" s="141"/>
      <c r="G13" s="143"/>
      <c r="H13" s="142"/>
      <c r="I13" s="103"/>
      <c r="J13" s="156"/>
      <c r="K13" s="151"/>
      <c r="L13" s="152"/>
      <c r="Q13" s="53"/>
    </row>
    <row r="14" ht="28" customHeight="1" spans="2:12">
      <c r="B14" s="88">
        <v>5</v>
      </c>
      <c r="C14" s="139"/>
      <c r="D14" s="140"/>
      <c r="E14" s="139"/>
      <c r="F14" s="139"/>
      <c r="G14" s="140"/>
      <c r="H14" s="140"/>
      <c r="I14" s="94"/>
      <c r="J14" s="153"/>
      <c r="K14" s="154"/>
      <c r="L14" s="155"/>
    </row>
    <row r="15" ht="28" customHeight="1" spans="2:12">
      <c r="B15" s="100">
        <v>6</v>
      </c>
      <c r="C15" s="141"/>
      <c r="D15" s="142"/>
      <c r="E15" s="141"/>
      <c r="F15" s="141"/>
      <c r="G15" s="142"/>
      <c r="H15" s="142"/>
      <c r="I15" s="103"/>
      <c r="J15" s="156"/>
      <c r="K15" s="151"/>
      <c r="L15" s="152"/>
    </row>
    <row r="16" ht="28" customHeight="1" spans="2:12">
      <c r="B16" s="104">
        <v>7</v>
      </c>
      <c r="C16" s="144"/>
      <c r="D16" s="145"/>
      <c r="E16" s="144"/>
      <c r="F16" s="144"/>
      <c r="G16" s="145"/>
      <c r="H16" s="145"/>
      <c r="I16" s="106"/>
      <c r="J16" s="157"/>
      <c r="K16" s="158">
        <v>0</v>
      </c>
      <c r="L16" s="159">
        <f>K16*H16</f>
        <v>0</v>
      </c>
    </row>
    <row r="17" ht="30" customHeight="1" spans="2:12">
      <c r="B17" s="113" t="s">
        <v>27</v>
      </c>
      <c r="C17" s="114"/>
      <c r="D17" s="146">
        <f>K17</f>
        <v>2400</v>
      </c>
      <c r="E17" s="146"/>
      <c r="F17" s="146"/>
      <c r="G17" s="115"/>
      <c r="H17" s="115"/>
      <c r="I17" s="116" t="s">
        <v>28</v>
      </c>
      <c r="J17" s="114"/>
      <c r="K17" s="129">
        <f>SUM(L10:L16)</f>
        <v>2400</v>
      </c>
      <c r="L17" s="130"/>
    </row>
    <row r="18" ht="8" customHeight="1"/>
    <row r="19" ht="25" customHeight="1" spans="2:12">
      <c r="B19" s="133" t="s">
        <v>29</v>
      </c>
      <c r="C19" s="133"/>
      <c r="D19" s="133"/>
      <c r="E19" s="133"/>
      <c r="F19" s="133"/>
      <c r="G19" s="133"/>
      <c r="I19" s="1"/>
      <c r="J19" s="133"/>
      <c r="K19" s="133"/>
      <c r="L19" s="133"/>
    </row>
    <row r="20" ht="25" customHeight="1" spans="2:12">
      <c r="B20" s="133" t="s">
        <v>30</v>
      </c>
      <c r="C20" s="133"/>
      <c r="D20" s="133"/>
      <c r="E20" s="133"/>
      <c r="F20" s="133"/>
      <c r="G20" s="133" t="s">
        <v>31</v>
      </c>
      <c r="I20" s="1"/>
      <c r="J20" s="133"/>
      <c r="K20" s="133"/>
      <c r="L20" s="133"/>
    </row>
    <row r="21" ht="25" customHeight="1" spans="2:12">
      <c r="B21" s="133" t="s">
        <v>32</v>
      </c>
      <c r="C21" s="133"/>
      <c r="D21" s="133"/>
      <c r="E21" s="133"/>
      <c r="F21" s="133"/>
      <c r="G21" s="133" t="s">
        <v>33</v>
      </c>
      <c r="I21" s="1"/>
      <c r="J21" s="133"/>
      <c r="K21" s="133"/>
      <c r="L21" s="133"/>
    </row>
    <row r="22" ht="25" customHeight="1" spans="2:6">
      <c r="B22" s="133" t="s">
        <v>34</v>
      </c>
      <c r="C22" s="133"/>
      <c r="D22" s="133"/>
      <c r="E22" s="133"/>
      <c r="F22" s="133"/>
    </row>
    <row r="23" ht="15" customHeight="1"/>
    <row r="24" ht="30" customHeight="1"/>
    <row r="25" ht="30" customHeight="1"/>
    <row r="26" ht="30" customHeight="1"/>
  </sheetData>
  <sheetProtection formatCells="0" insertHyperlinks="0" autoFilter="0"/>
  <mergeCells count="17">
    <mergeCell ref="B3:F3"/>
    <mergeCell ref="B5:C5"/>
    <mergeCell ref="G5:I5"/>
    <mergeCell ref="B6:C6"/>
    <mergeCell ref="G6:I6"/>
    <mergeCell ref="B7:C7"/>
    <mergeCell ref="G7:I7"/>
    <mergeCell ref="B17:C17"/>
    <mergeCell ref="D17:H17"/>
    <mergeCell ref="I17:J17"/>
    <mergeCell ref="K17:L17"/>
    <mergeCell ref="B19:L19"/>
    <mergeCell ref="B20:F20"/>
    <mergeCell ref="G20:L20"/>
    <mergeCell ref="B21:F21"/>
    <mergeCell ref="G21:L21"/>
    <mergeCell ref="B22:F22"/>
  </mergeCells>
  <conditionalFormatting sqref="B9:L9">
    <cfRule type="expression" dxfId="0" priority="6">
      <formula>MOD(ROW()-ROW($D$8),2)=0</formula>
    </cfRule>
  </conditionalFormatting>
  <conditionalFormatting sqref="B11:J11">
    <cfRule type="expression" dxfId="0" priority="3">
      <formula>MOD(ROW()-ROW($D$8),2)=0</formula>
    </cfRule>
  </conditionalFormatting>
  <conditionalFormatting sqref="B17">
    <cfRule type="expression" dxfId="0" priority="2">
      <formula>MOD(ROW()-ROW($D$8),2)=0</formula>
    </cfRule>
  </conditionalFormatting>
  <conditionalFormatting sqref="I17">
    <cfRule type="expression" dxfId="0" priority="1">
      <formula>MOD(ROW()-ROW($D$8),2)=0</formula>
    </cfRule>
  </conditionalFormatting>
  <printOptions horizontalCentered="1"/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45"/>
  <sheetViews>
    <sheetView tabSelected="1" workbookViewId="0">
      <selection activeCell="F44" sqref="F44"/>
    </sheetView>
  </sheetViews>
  <sheetFormatPr defaultColWidth="9" defaultRowHeight="13.5"/>
  <cols>
    <col min="1" max="1" width="2.825" style="79" customWidth="1"/>
    <col min="2" max="2" width="6.625" style="1" customWidth="1"/>
    <col min="3" max="3" width="27" style="79" customWidth="1"/>
    <col min="4" max="4" width="27.875" style="1" customWidth="1"/>
    <col min="5" max="5" width="18.625" style="79" customWidth="1"/>
    <col min="6" max="7" width="6.625" style="1" customWidth="1"/>
    <col min="8" max="8" width="13.25" style="2" customWidth="1"/>
    <col min="9" max="9" width="24.625" style="80" customWidth="1"/>
    <col min="10" max="11" width="12.625" style="81" customWidth="1"/>
    <col min="12" max="12" width="2.825" style="79" customWidth="1"/>
    <col min="13" max="16384" width="9" style="79"/>
  </cols>
  <sheetData>
    <row r="1" ht="37" customHeight="1" spans="2:5">
      <c r="B1" s="82" t="s">
        <v>35</v>
      </c>
      <c r="C1" s="83"/>
      <c r="D1" s="83"/>
      <c r="E1" s="83"/>
    </row>
    <row r="2" ht="28" customHeight="1" spans="2:9">
      <c r="B2" s="1" t="s">
        <v>1</v>
      </c>
      <c r="C2" s="1"/>
      <c r="D2" s="84" t="s">
        <v>36</v>
      </c>
      <c r="F2" s="1" t="s">
        <v>2</v>
      </c>
      <c r="H2" s="1"/>
      <c r="I2" s="117"/>
    </row>
    <row r="3" ht="25" customHeight="1" spans="2:9">
      <c r="B3" s="85" t="s">
        <v>3</v>
      </c>
      <c r="C3" s="1"/>
      <c r="D3" s="84"/>
      <c r="F3" s="85" t="s">
        <v>4</v>
      </c>
      <c r="H3" s="1"/>
      <c r="I3" s="117"/>
    </row>
    <row r="4" ht="25" customHeight="1" spans="2:9">
      <c r="B4" s="85" t="s">
        <v>5</v>
      </c>
      <c r="C4" s="1"/>
      <c r="D4" s="84"/>
      <c r="F4" s="85" t="s">
        <v>6</v>
      </c>
      <c r="H4" s="1"/>
      <c r="I4" s="117"/>
    </row>
    <row r="5" ht="10" customHeight="1"/>
    <row r="6" ht="30" customHeight="1" spans="2:11">
      <c r="B6" s="86" t="s">
        <v>7</v>
      </c>
      <c r="C6" s="87" t="s">
        <v>8</v>
      </c>
      <c r="D6" s="87" t="s">
        <v>37</v>
      </c>
      <c r="E6" s="87" t="s">
        <v>38</v>
      </c>
      <c r="F6" s="87" t="s">
        <v>12</v>
      </c>
      <c r="G6" s="87" t="s">
        <v>13</v>
      </c>
      <c r="H6" s="87" t="s">
        <v>14</v>
      </c>
      <c r="I6" s="87" t="s">
        <v>15</v>
      </c>
      <c r="J6" s="87" t="s">
        <v>16</v>
      </c>
      <c r="K6" s="118" t="s">
        <v>17</v>
      </c>
    </row>
    <row r="7" ht="28" customHeight="1" spans="2:11">
      <c r="B7" s="88">
        <v>1</v>
      </c>
      <c r="C7" s="89" t="s">
        <v>39</v>
      </c>
      <c r="D7" s="90" t="s">
        <v>40</v>
      </c>
      <c r="E7" s="91"/>
      <c r="F7" s="92" t="s">
        <v>41</v>
      </c>
      <c r="G7" s="93">
        <v>1</v>
      </c>
      <c r="H7" s="94"/>
      <c r="I7" s="119"/>
      <c r="J7" s="120"/>
      <c r="K7" s="121"/>
    </row>
    <row r="8" ht="28" customHeight="1" spans="2:11">
      <c r="B8" s="95">
        <v>2</v>
      </c>
      <c r="C8" s="96" t="s">
        <v>42</v>
      </c>
      <c r="D8" s="90" t="s">
        <v>43</v>
      </c>
      <c r="E8" s="97"/>
      <c r="F8" s="92" t="s">
        <v>41</v>
      </c>
      <c r="G8" s="93">
        <v>1</v>
      </c>
      <c r="H8" s="98"/>
      <c r="I8" s="119"/>
      <c r="J8" s="122"/>
      <c r="K8" s="123"/>
    </row>
    <row r="9" ht="28" customHeight="1" spans="2:11">
      <c r="B9" s="88">
        <v>3</v>
      </c>
      <c r="C9" s="96" t="s">
        <v>44</v>
      </c>
      <c r="D9" s="90" t="s">
        <v>45</v>
      </c>
      <c r="E9" s="91"/>
      <c r="F9" s="99"/>
      <c r="G9" s="93">
        <v>1</v>
      </c>
      <c r="H9" s="94"/>
      <c r="I9" s="119"/>
      <c r="J9" s="120"/>
      <c r="K9" s="121"/>
    </row>
    <row r="10" ht="28" customHeight="1" spans="2:16">
      <c r="B10" s="100">
        <v>4</v>
      </c>
      <c r="C10" s="101" t="s">
        <v>46</v>
      </c>
      <c r="D10" s="90" t="s">
        <v>47</v>
      </c>
      <c r="E10" s="102"/>
      <c r="F10" s="99"/>
      <c r="G10" s="93">
        <v>2</v>
      </c>
      <c r="H10" s="103"/>
      <c r="I10" s="119"/>
      <c r="J10" s="122"/>
      <c r="K10" s="123"/>
      <c r="P10" s="124"/>
    </row>
    <row r="11" ht="28" customHeight="1" spans="2:11">
      <c r="B11" s="100">
        <v>6</v>
      </c>
      <c r="C11" s="101" t="s">
        <v>48</v>
      </c>
      <c r="D11" s="90" t="s">
        <v>49</v>
      </c>
      <c r="E11" s="102"/>
      <c r="F11" s="99" t="s">
        <v>41</v>
      </c>
      <c r="G11" s="93">
        <v>4</v>
      </c>
      <c r="H11" s="103"/>
      <c r="I11" s="119"/>
      <c r="J11" s="122"/>
      <c r="K11" s="123"/>
    </row>
    <row r="12" ht="28" customHeight="1" spans="2:11">
      <c r="B12" s="104">
        <v>7</v>
      </c>
      <c r="C12" s="101" t="s">
        <v>50</v>
      </c>
      <c r="D12" s="90" t="s">
        <v>51</v>
      </c>
      <c r="E12" s="105"/>
      <c r="F12" s="99" t="s">
        <v>52</v>
      </c>
      <c r="G12" s="93">
        <v>2</v>
      </c>
      <c r="H12" s="106"/>
      <c r="I12" s="119"/>
      <c r="J12" s="125"/>
      <c r="K12" s="126"/>
    </row>
    <row r="13" ht="28" customHeight="1" spans="2:11">
      <c r="B13" s="107"/>
      <c r="C13" s="101" t="s">
        <v>53</v>
      </c>
      <c r="D13" s="90" t="s">
        <v>54</v>
      </c>
      <c r="E13" s="105"/>
      <c r="F13" s="99"/>
      <c r="G13" s="93">
        <v>2</v>
      </c>
      <c r="H13" s="108"/>
      <c r="I13" s="119" t="s">
        <v>55</v>
      </c>
      <c r="J13" s="125"/>
      <c r="K13" s="126"/>
    </row>
    <row r="14" ht="28" customHeight="1" spans="2:11">
      <c r="B14" s="107"/>
      <c r="C14" s="101" t="s">
        <v>56</v>
      </c>
      <c r="D14" s="90" t="s">
        <v>57</v>
      </c>
      <c r="E14" s="105"/>
      <c r="F14" s="99" t="s">
        <v>41</v>
      </c>
      <c r="G14" s="93">
        <v>2</v>
      </c>
      <c r="H14" s="108"/>
      <c r="I14" s="127"/>
      <c r="J14" s="125"/>
      <c r="K14" s="126"/>
    </row>
    <row r="15" ht="28" customHeight="1" spans="2:11">
      <c r="B15" s="107"/>
      <c r="C15" s="96" t="s">
        <v>58</v>
      </c>
      <c r="D15" s="90" t="s">
        <v>59</v>
      </c>
      <c r="E15" s="105"/>
      <c r="F15" s="99"/>
      <c r="G15" s="93">
        <v>2</v>
      </c>
      <c r="H15" s="108"/>
      <c r="I15" s="127"/>
      <c r="J15" s="125"/>
      <c r="K15" s="126"/>
    </row>
    <row r="16" ht="28" customHeight="1" spans="2:17">
      <c r="B16" s="107"/>
      <c r="C16" s="89" t="s">
        <v>60</v>
      </c>
      <c r="D16" s="90" t="s">
        <v>61</v>
      </c>
      <c r="E16" s="109"/>
      <c r="F16" s="92" t="s">
        <v>62</v>
      </c>
      <c r="G16" s="93">
        <v>7</v>
      </c>
      <c r="H16" s="92"/>
      <c r="I16" s="128" t="s">
        <v>63</v>
      </c>
      <c r="J16" s="92"/>
      <c r="K16" s="93"/>
      <c r="L16" s="128"/>
      <c r="M16" s="93"/>
      <c r="N16" s="92"/>
      <c r="O16" s="92"/>
      <c r="P16" s="92"/>
      <c r="Q16" s="128"/>
    </row>
    <row r="17" ht="28" customHeight="1" spans="2:17">
      <c r="B17" s="107"/>
      <c r="C17" s="89" t="s">
        <v>64</v>
      </c>
      <c r="D17" s="90" t="s">
        <v>65</v>
      </c>
      <c r="E17" s="110"/>
      <c r="F17" s="92" t="s">
        <v>41</v>
      </c>
      <c r="G17" s="93">
        <v>1</v>
      </c>
      <c r="H17" s="92"/>
      <c r="I17" s="119" t="s">
        <v>55</v>
      </c>
      <c r="J17" s="99"/>
      <c r="K17" s="93"/>
      <c r="L17" s="119"/>
      <c r="M17" s="93"/>
      <c r="N17" s="99"/>
      <c r="O17" s="99"/>
      <c r="P17" s="99"/>
      <c r="Q17" s="119"/>
    </row>
    <row r="18" ht="28" customHeight="1" spans="2:17">
      <c r="B18" s="107"/>
      <c r="C18" s="96" t="s">
        <v>66</v>
      </c>
      <c r="D18" s="90" t="s">
        <v>67</v>
      </c>
      <c r="E18" s="110"/>
      <c r="F18" s="92" t="s">
        <v>41</v>
      </c>
      <c r="G18" s="93">
        <v>2</v>
      </c>
      <c r="H18" s="92"/>
      <c r="I18" s="119"/>
      <c r="J18" s="99"/>
      <c r="K18" s="93"/>
      <c r="L18" s="119"/>
      <c r="M18" s="93"/>
      <c r="N18" s="110"/>
      <c r="O18" s="110"/>
      <c r="P18" s="99"/>
      <c r="Q18" s="119"/>
    </row>
    <row r="19" ht="28" customHeight="1" spans="2:17">
      <c r="B19" s="107"/>
      <c r="C19" s="96" t="s">
        <v>68</v>
      </c>
      <c r="D19" s="90" t="s">
        <v>69</v>
      </c>
      <c r="E19" s="111"/>
      <c r="F19" s="99" t="s">
        <v>52</v>
      </c>
      <c r="G19" s="93">
        <v>1</v>
      </c>
      <c r="H19" s="99"/>
      <c r="I19" s="119"/>
      <c r="J19" s="99"/>
      <c r="K19" s="93"/>
      <c r="L19" s="119"/>
      <c r="M19" s="93"/>
      <c r="N19" s="110"/>
      <c r="O19" s="110"/>
      <c r="P19" s="99"/>
      <c r="Q19" s="119"/>
    </row>
    <row r="20" ht="28" customHeight="1" spans="2:17">
      <c r="B20" s="107"/>
      <c r="C20" s="101" t="s">
        <v>70</v>
      </c>
      <c r="D20" s="90"/>
      <c r="E20" s="110"/>
      <c r="F20" s="99" t="s">
        <v>52</v>
      </c>
      <c r="G20" s="93">
        <v>4</v>
      </c>
      <c r="H20" s="99"/>
      <c r="I20" s="119"/>
      <c r="J20" s="99"/>
      <c r="K20" s="93"/>
      <c r="L20" s="119"/>
      <c r="M20" s="93"/>
      <c r="N20" s="110"/>
      <c r="O20" s="110"/>
      <c r="P20" s="99"/>
      <c r="Q20" s="119"/>
    </row>
    <row r="21" ht="28" customHeight="1" spans="2:17">
      <c r="B21" s="107"/>
      <c r="C21" s="101" t="s">
        <v>71</v>
      </c>
      <c r="D21" s="90" t="s">
        <v>72</v>
      </c>
      <c r="E21" s="110"/>
      <c r="F21" s="99" t="s">
        <v>52</v>
      </c>
      <c r="G21" s="93">
        <v>1</v>
      </c>
      <c r="H21" s="99"/>
      <c r="I21" s="119"/>
      <c r="J21" s="99"/>
      <c r="K21" s="93"/>
      <c r="L21" s="119"/>
      <c r="M21" s="93"/>
      <c r="N21" s="110"/>
      <c r="O21" s="110"/>
      <c r="P21" s="99"/>
      <c r="Q21" s="119"/>
    </row>
    <row r="22" ht="28" customHeight="1" spans="2:17">
      <c r="B22" s="107"/>
      <c r="C22" s="101" t="s">
        <v>73</v>
      </c>
      <c r="D22" s="90"/>
      <c r="E22" s="110"/>
      <c r="F22" s="99" t="s">
        <v>52</v>
      </c>
      <c r="G22" s="93">
        <v>1</v>
      </c>
      <c r="H22" s="99"/>
      <c r="I22" s="119" t="s">
        <v>74</v>
      </c>
      <c r="J22" s="99"/>
      <c r="K22" s="93"/>
      <c r="L22" s="119"/>
      <c r="M22" s="93"/>
      <c r="N22" s="110"/>
      <c r="O22" s="110"/>
      <c r="P22" s="99"/>
      <c r="Q22" s="119"/>
    </row>
    <row r="23" ht="28" customHeight="1" spans="2:17">
      <c r="B23" s="107"/>
      <c r="C23" s="101" t="s">
        <v>75</v>
      </c>
      <c r="D23" s="112"/>
      <c r="E23" s="110"/>
      <c r="F23" s="99" t="s">
        <v>62</v>
      </c>
      <c r="G23" s="93">
        <v>3</v>
      </c>
      <c r="H23" s="99"/>
      <c r="I23" s="119" t="s">
        <v>76</v>
      </c>
      <c r="J23" s="110"/>
      <c r="K23" s="93"/>
      <c r="L23" s="119"/>
      <c r="M23" s="93"/>
      <c r="N23" s="110"/>
      <c r="O23" s="110"/>
      <c r="P23" s="110"/>
      <c r="Q23" s="119"/>
    </row>
    <row r="24" ht="28" customHeight="1" spans="2:17">
      <c r="B24" s="107"/>
      <c r="C24" s="101" t="s">
        <v>75</v>
      </c>
      <c r="D24" s="90"/>
      <c r="E24" s="110"/>
      <c r="F24" s="99" t="s">
        <v>62</v>
      </c>
      <c r="G24" s="93">
        <v>6</v>
      </c>
      <c r="H24" s="99"/>
      <c r="I24" s="127" t="s">
        <v>77</v>
      </c>
      <c r="J24" s="99"/>
      <c r="K24" s="93"/>
      <c r="L24" s="119"/>
      <c r="M24" s="93"/>
      <c r="N24" s="99"/>
      <c r="O24" s="99"/>
      <c r="P24" s="99"/>
      <c r="Q24" s="127"/>
    </row>
    <row r="25" ht="28" customHeight="1" spans="2:17">
      <c r="B25" s="107"/>
      <c r="C25" s="101" t="s">
        <v>75</v>
      </c>
      <c r="D25" s="112"/>
      <c r="E25" s="110"/>
      <c r="F25" s="99" t="s">
        <v>62</v>
      </c>
      <c r="G25" s="93">
        <v>10</v>
      </c>
      <c r="H25" s="99"/>
      <c r="I25" s="127" t="s">
        <v>78</v>
      </c>
      <c r="J25" s="110"/>
      <c r="K25" s="93"/>
      <c r="L25" s="119"/>
      <c r="M25" s="93"/>
      <c r="N25" s="99"/>
      <c r="O25" s="99"/>
      <c r="P25" s="110"/>
      <c r="Q25" s="127"/>
    </row>
    <row r="26" ht="28" customHeight="1" spans="2:17">
      <c r="B26" s="107"/>
      <c r="C26" s="101" t="s">
        <v>75</v>
      </c>
      <c r="D26" s="90"/>
      <c r="E26" s="112"/>
      <c r="F26" s="99" t="s">
        <v>62</v>
      </c>
      <c r="G26" s="93">
        <v>2</v>
      </c>
      <c r="H26" s="99"/>
      <c r="I26" s="127" t="s">
        <v>79</v>
      </c>
      <c r="J26" s="110"/>
      <c r="K26" s="93"/>
      <c r="L26" s="119"/>
      <c r="M26" s="93"/>
      <c r="N26" s="110"/>
      <c r="O26" s="110"/>
      <c r="P26" s="110"/>
      <c r="Q26" s="127"/>
    </row>
    <row r="27" ht="28" customHeight="1" spans="2:17">
      <c r="B27" s="107"/>
      <c r="C27" s="96" t="s">
        <v>80</v>
      </c>
      <c r="D27" s="112"/>
      <c r="E27" s="112"/>
      <c r="F27" s="99" t="s">
        <v>62</v>
      </c>
      <c r="G27" s="93">
        <v>1</v>
      </c>
      <c r="H27" s="99"/>
      <c r="I27" s="127" t="s">
        <v>81</v>
      </c>
      <c r="J27" s="110"/>
      <c r="K27" s="93"/>
      <c r="L27" s="119"/>
      <c r="M27" s="93"/>
      <c r="N27" s="110"/>
      <c r="O27" s="110"/>
      <c r="P27" s="110"/>
      <c r="Q27" s="127"/>
    </row>
    <row r="28" ht="28" customHeight="1" spans="2:17">
      <c r="B28" s="107"/>
      <c r="C28" s="101" t="s">
        <v>82</v>
      </c>
      <c r="D28" s="112"/>
      <c r="E28" s="110"/>
      <c r="F28" s="99" t="s">
        <v>52</v>
      </c>
      <c r="G28" s="93">
        <v>60</v>
      </c>
      <c r="H28" s="99"/>
      <c r="I28" s="127" t="s">
        <v>83</v>
      </c>
      <c r="J28" s="110"/>
      <c r="K28" s="93"/>
      <c r="L28" s="119"/>
      <c r="M28" s="119"/>
      <c r="N28" s="110"/>
      <c r="O28" s="110"/>
      <c r="P28" s="110"/>
      <c r="Q28" s="127"/>
    </row>
    <row r="29" ht="28" customHeight="1" spans="2:13">
      <c r="B29" s="107"/>
      <c r="C29" s="89" t="s">
        <v>84</v>
      </c>
      <c r="D29" s="90" t="s">
        <v>85</v>
      </c>
      <c r="E29" s="93"/>
      <c r="F29" s="92" t="s">
        <v>52</v>
      </c>
      <c r="G29" s="93">
        <v>3</v>
      </c>
      <c r="I29" s="92" t="s">
        <v>86</v>
      </c>
      <c r="J29" s="119"/>
      <c r="K29" s="93"/>
      <c r="L29" s="128"/>
      <c r="M29" s="93"/>
    </row>
    <row r="30" ht="28" customHeight="1" spans="2:13">
      <c r="B30" s="107"/>
      <c r="C30" s="89" t="s">
        <v>87</v>
      </c>
      <c r="D30" s="90" t="s">
        <v>88</v>
      </c>
      <c r="E30" s="93"/>
      <c r="F30" s="92" t="s">
        <v>41</v>
      </c>
      <c r="G30" s="93">
        <v>1</v>
      </c>
      <c r="I30" s="99" t="s">
        <v>89</v>
      </c>
      <c r="J30" s="119"/>
      <c r="K30" s="93"/>
      <c r="L30" s="119"/>
      <c r="M30" s="93"/>
    </row>
    <row r="31" ht="28" customHeight="1" spans="2:13">
      <c r="B31" s="107"/>
      <c r="C31" s="96" t="s">
        <v>90</v>
      </c>
      <c r="D31" s="90" t="s">
        <v>91</v>
      </c>
      <c r="E31" s="93"/>
      <c r="F31" s="92" t="s">
        <v>41</v>
      </c>
      <c r="G31" s="93">
        <v>1</v>
      </c>
      <c r="I31" s="110">
        <v>1</v>
      </c>
      <c r="J31" s="119"/>
      <c r="K31" s="93"/>
      <c r="L31" s="119"/>
      <c r="M31" s="93"/>
    </row>
    <row r="32" ht="28" customHeight="1" spans="2:13">
      <c r="B32" s="107"/>
      <c r="C32" s="96" t="s">
        <v>92</v>
      </c>
      <c r="D32" s="90" t="s">
        <v>93</v>
      </c>
      <c r="E32" s="93"/>
      <c r="F32" s="99" t="s">
        <v>52</v>
      </c>
      <c r="G32" s="93">
        <v>1</v>
      </c>
      <c r="I32" s="110">
        <v>1</v>
      </c>
      <c r="J32" s="119"/>
      <c r="K32" s="93"/>
      <c r="L32" s="119"/>
      <c r="M32" s="93"/>
    </row>
    <row r="33" ht="28" customHeight="1" spans="2:13">
      <c r="B33" s="107"/>
      <c r="C33" s="101" t="s">
        <v>94</v>
      </c>
      <c r="D33" s="112"/>
      <c r="E33" s="93"/>
      <c r="F33" s="99" t="s">
        <v>95</v>
      </c>
      <c r="G33" s="93">
        <v>14</v>
      </c>
      <c r="I33" s="119" t="s">
        <v>96</v>
      </c>
      <c r="J33" s="119"/>
      <c r="K33" s="93"/>
      <c r="L33" s="119"/>
      <c r="M33" s="93"/>
    </row>
    <row r="34" ht="28" customHeight="1" spans="2:13">
      <c r="B34" s="107"/>
      <c r="C34" s="101" t="s">
        <v>97</v>
      </c>
      <c r="D34" s="112"/>
      <c r="E34" s="93"/>
      <c r="F34" s="99" t="s">
        <v>52</v>
      </c>
      <c r="G34" s="93">
        <v>20</v>
      </c>
      <c r="I34" s="119"/>
      <c r="J34" s="119"/>
      <c r="K34" s="93"/>
      <c r="L34" s="119"/>
      <c r="M34" s="93"/>
    </row>
    <row r="35" ht="28" customHeight="1" spans="2:13">
      <c r="B35" s="107"/>
      <c r="C35" s="101" t="s">
        <v>75</v>
      </c>
      <c r="D35" s="112"/>
      <c r="E35" s="93"/>
      <c r="F35" s="99" t="s">
        <v>62</v>
      </c>
      <c r="G35" s="93">
        <v>8</v>
      </c>
      <c r="I35" s="119" t="s">
        <v>98</v>
      </c>
      <c r="J35" s="119"/>
      <c r="K35" s="93"/>
      <c r="L35" s="119"/>
      <c r="M35" s="93"/>
    </row>
    <row r="36" ht="30" customHeight="1" spans="2:11">
      <c r="B36" s="113" t="s">
        <v>27</v>
      </c>
      <c r="C36" s="114"/>
      <c r="D36" s="115">
        <f>J36</f>
        <v>0</v>
      </c>
      <c r="E36" s="115"/>
      <c r="F36" s="115"/>
      <c r="G36" s="115"/>
      <c r="H36" s="116" t="s">
        <v>28</v>
      </c>
      <c r="I36" s="114"/>
      <c r="J36" s="129">
        <f>SUM(K7:K12)</f>
        <v>0</v>
      </c>
      <c r="K36" s="130"/>
    </row>
    <row r="37" ht="8" customHeight="1"/>
    <row r="38" ht="25" customHeight="1" spans="2:11">
      <c r="B38" s="1" t="s">
        <v>29</v>
      </c>
      <c r="C38" s="1"/>
      <c r="D38" s="1"/>
      <c r="E38" s="1"/>
      <c r="F38" s="1"/>
      <c r="G38" s="1"/>
      <c r="H38" s="1"/>
      <c r="I38" s="1"/>
      <c r="J38" s="1"/>
      <c r="K38" s="1"/>
    </row>
    <row r="39" ht="25" customHeight="1" spans="2:11">
      <c r="B39" s="1" t="s">
        <v>99</v>
      </c>
      <c r="C39" s="1"/>
      <c r="D39" s="1"/>
      <c r="E39" s="1"/>
      <c r="F39" s="1" t="s">
        <v>31</v>
      </c>
      <c r="H39" s="1"/>
      <c r="I39" s="1"/>
      <c r="J39" s="1"/>
      <c r="K39" s="1"/>
    </row>
    <row r="40" ht="25" customHeight="1" spans="2:11">
      <c r="B40" s="1" t="s">
        <v>32</v>
      </c>
      <c r="C40" s="1"/>
      <c r="D40" s="1"/>
      <c r="E40" s="1"/>
      <c r="F40" s="1" t="s">
        <v>33</v>
      </c>
      <c r="H40" s="1"/>
      <c r="I40" s="1"/>
      <c r="J40" s="1"/>
      <c r="K40" s="1"/>
    </row>
    <row r="41" ht="25" customHeight="1" spans="2:5">
      <c r="B41" s="1" t="s">
        <v>34</v>
      </c>
      <c r="C41" s="1"/>
      <c r="D41" s="1"/>
      <c r="E41" s="1"/>
    </row>
    <row r="42" ht="15" customHeight="1"/>
    <row r="43" ht="30" customHeight="1"/>
    <row r="44" ht="30" customHeight="1"/>
    <row r="45" ht="30" customHeight="1"/>
  </sheetData>
  <sheetProtection formatCells="0" insertHyperlinks="0" autoFilter="0"/>
  <mergeCells count="17">
    <mergeCell ref="B1:E1"/>
    <mergeCell ref="B2:C2"/>
    <mergeCell ref="F2:H2"/>
    <mergeCell ref="B3:C3"/>
    <mergeCell ref="F3:H3"/>
    <mergeCell ref="B4:C4"/>
    <mergeCell ref="F4:H4"/>
    <mergeCell ref="B36:C36"/>
    <mergeCell ref="D36:G36"/>
    <mergeCell ref="H36:I36"/>
    <mergeCell ref="J36:K36"/>
    <mergeCell ref="B38:K38"/>
    <mergeCell ref="B39:E39"/>
    <mergeCell ref="F39:K39"/>
    <mergeCell ref="B40:E40"/>
    <mergeCell ref="F40:K40"/>
    <mergeCell ref="B41:E41"/>
  </mergeCells>
  <conditionalFormatting sqref="B6:K6">
    <cfRule type="expression" dxfId="0" priority="4">
      <formula>MOD(ROW()-ROW($D$5),2)=0</formula>
    </cfRule>
  </conditionalFormatting>
  <conditionalFormatting sqref="B8:I8">
    <cfRule type="expression" dxfId="0" priority="3">
      <formula>MOD(ROW()-ROW($D$5),2)=0</formula>
    </cfRule>
  </conditionalFormatting>
  <conditionalFormatting sqref="B36">
    <cfRule type="expression" dxfId="0" priority="2">
      <formula>MOD(ROW()-ROW($D$5),2)=0</formula>
    </cfRule>
  </conditionalFormatting>
  <conditionalFormatting sqref="H36">
    <cfRule type="expression" dxfId="0" priority="1">
      <formula>MOD(ROW()-ROW($D$5),2)=0</formula>
    </cfRule>
  </conditionalFormatting>
  <printOptions horizontalCentered="1"/>
  <pageMargins left="0" right="0" top="0" bottom="0" header="0" footer="0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28"/>
  <sheetViews>
    <sheetView zoomScale="85" zoomScaleNormal="85" topLeftCell="A4" workbookViewId="0">
      <selection activeCell="I12" sqref="I12"/>
    </sheetView>
  </sheetViews>
  <sheetFormatPr defaultColWidth="9" defaultRowHeight="18.75"/>
  <cols>
    <col min="1" max="1" width="2.825" style="54" customWidth="1"/>
    <col min="2" max="2" width="9.40833333333333" style="54" customWidth="1"/>
    <col min="3" max="3" width="16.9166666666667" style="54" customWidth="1"/>
    <col min="4" max="4" width="33.675" style="54" customWidth="1"/>
    <col min="5" max="5" width="9" style="54"/>
    <col min="6" max="6" width="16" style="54" customWidth="1"/>
    <col min="7" max="8" width="6.625" style="54" customWidth="1"/>
    <col min="9" max="9" width="13.25" style="56" customWidth="1"/>
    <col min="10" max="10" width="18" style="56" customWidth="1"/>
    <col min="11" max="12" width="12.625" style="57" customWidth="1"/>
    <col min="13" max="13" width="22.125" style="54" customWidth="1"/>
    <col min="14" max="14" width="16.6166666666667" style="54" customWidth="1"/>
    <col min="15" max="15" width="16.625" style="54" customWidth="1"/>
    <col min="16" max="16" width="16" style="54" customWidth="1"/>
    <col min="17" max="17" width="8.375" style="54" customWidth="1"/>
    <col min="18" max="16384" width="9" style="54"/>
  </cols>
  <sheetData>
    <row r="1" ht="51" customHeight="1" spans="2:15">
      <c r="B1" s="58" t="s">
        <v>100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ht="50" customHeight="1" spans="2:15">
      <c r="B2" s="59" t="s">
        <v>1</v>
      </c>
      <c r="C2" s="59" t="s">
        <v>36</v>
      </c>
      <c r="D2" s="58"/>
      <c r="E2" s="58"/>
      <c r="F2" s="59" t="s">
        <v>101</v>
      </c>
      <c r="G2" s="58"/>
      <c r="H2" s="58"/>
      <c r="I2" s="58"/>
      <c r="J2" s="59" t="s">
        <v>102</v>
      </c>
      <c r="K2" s="58"/>
      <c r="L2" s="58"/>
      <c r="M2" s="59" t="s">
        <v>103</v>
      </c>
      <c r="N2" s="58"/>
      <c r="O2" s="58"/>
    </row>
    <row r="3" ht="28" customHeight="1" spans="2:16">
      <c r="B3" s="54" t="s">
        <v>104</v>
      </c>
      <c r="I3" s="54"/>
      <c r="J3" s="54"/>
      <c r="K3" s="57" t="s">
        <v>105</v>
      </c>
      <c r="M3" s="57"/>
      <c r="N3" s="57"/>
      <c r="O3" s="57"/>
      <c r="P3" s="54" t="s">
        <v>106</v>
      </c>
    </row>
    <row r="4" s="54" customFormat="1" ht="30" customHeight="1" spans="2:16">
      <c r="B4" s="60" t="s">
        <v>7</v>
      </c>
      <c r="C4" s="60" t="s">
        <v>8</v>
      </c>
      <c r="D4" s="60" t="s">
        <v>9</v>
      </c>
      <c r="E4" s="60" t="s">
        <v>10</v>
      </c>
      <c r="F4" s="60" t="s">
        <v>11</v>
      </c>
      <c r="G4" s="60" t="s">
        <v>12</v>
      </c>
      <c r="H4" s="60" t="s">
        <v>13</v>
      </c>
      <c r="I4" s="60" t="s">
        <v>14</v>
      </c>
      <c r="J4" s="60" t="s">
        <v>15</v>
      </c>
      <c r="K4" s="60" t="s">
        <v>16</v>
      </c>
      <c r="L4" s="60" t="s">
        <v>17</v>
      </c>
      <c r="M4" s="60" t="s">
        <v>107</v>
      </c>
      <c r="N4" s="60" t="s">
        <v>108</v>
      </c>
      <c r="O4" s="60" t="s">
        <v>109</v>
      </c>
      <c r="P4" s="60" t="s">
        <v>110</v>
      </c>
    </row>
    <row r="5" s="54" customFormat="1" ht="28" customHeight="1" spans="2:14">
      <c r="B5" s="54">
        <v>1</v>
      </c>
      <c r="C5" s="61" t="s">
        <v>18</v>
      </c>
      <c r="D5" s="61" t="s">
        <v>19</v>
      </c>
      <c r="E5" s="61" t="s">
        <v>111</v>
      </c>
      <c r="G5" s="62" t="s">
        <v>21</v>
      </c>
      <c r="J5" s="64"/>
      <c r="K5" s="73">
        <v>1100</v>
      </c>
      <c r="L5" s="74">
        <v>1100</v>
      </c>
      <c r="M5" s="69" t="s">
        <v>112</v>
      </c>
      <c r="N5" s="69" t="s">
        <v>113</v>
      </c>
    </row>
    <row r="6" s="54" customFormat="1" ht="28" customHeight="1" spans="3:14">
      <c r="C6" s="61"/>
      <c r="D6" s="61"/>
      <c r="E6" s="61" t="s">
        <v>111</v>
      </c>
      <c r="G6" s="62" t="s">
        <v>21</v>
      </c>
      <c r="J6" s="64"/>
      <c r="K6" s="73">
        <v>1100</v>
      </c>
      <c r="L6" s="74">
        <v>1100</v>
      </c>
      <c r="M6" s="69" t="s">
        <v>114</v>
      </c>
      <c r="N6" s="69" t="s">
        <v>113</v>
      </c>
    </row>
    <row r="7" s="54" customFormat="1" ht="28" customHeight="1" spans="3:14">
      <c r="C7" s="61"/>
      <c r="D7" s="61"/>
      <c r="E7" s="61"/>
      <c r="G7" s="62"/>
      <c r="J7" s="64"/>
      <c r="K7" s="73"/>
      <c r="L7" s="74"/>
      <c r="M7" s="69"/>
      <c r="N7" s="69" t="s">
        <v>113</v>
      </c>
    </row>
    <row r="8" s="54" customFormat="1" ht="41" customHeight="1" spans="2:14">
      <c r="B8" s="63">
        <v>2</v>
      </c>
      <c r="C8" s="61" t="s">
        <v>115</v>
      </c>
      <c r="D8" s="61" t="s">
        <v>83</v>
      </c>
      <c r="E8" s="61" t="s">
        <v>111</v>
      </c>
      <c r="F8" s="62" t="s">
        <v>116</v>
      </c>
      <c r="G8" s="64" t="s">
        <v>117</v>
      </c>
      <c r="H8" s="65">
        <v>2</v>
      </c>
      <c r="I8" s="75"/>
      <c r="J8" s="64" t="s">
        <v>118</v>
      </c>
      <c r="K8" s="61">
        <v>90</v>
      </c>
      <c r="L8" s="61">
        <v>90</v>
      </c>
      <c r="M8" s="69" t="s">
        <v>112</v>
      </c>
      <c r="N8" s="69" t="s">
        <v>113</v>
      </c>
    </row>
    <row r="9" s="54" customFormat="1" ht="44" customHeight="1" spans="2:14">
      <c r="B9" s="63"/>
      <c r="C9" s="61"/>
      <c r="D9" s="61"/>
      <c r="E9" s="61" t="s">
        <v>111</v>
      </c>
      <c r="F9" s="62" t="s">
        <v>116</v>
      </c>
      <c r="G9" s="64" t="s">
        <v>117</v>
      </c>
      <c r="H9" s="65">
        <v>2</v>
      </c>
      <c r="I9" s="75"/>
      <c r="J9" s="64" t="s">
        <v>119</v>
      </c>
      <c r="K9" s="73">
        <v>50</v>
      </c>
      <c r="L9" s="73">
        <v>50</v>
      </c>
      <c r="M9" s="69" t="s">
        <v>114</v>
      </c>
      <c r="N9" s="69" t="s">
        <v>113</v>
      </c>
    </row>
    <row r="10" s="54" customFormat="1" ht="28" customHeight="1" spans="2:14">
      <c r="B10" s="63"/>
      <c r="C10" s="61"/>
      <c r="D10" s="61"/>
      <c r="E10" s="61"/>
      <c r="F10" s="62"/>
      <c r="G10" s="64"/>
      <c r="H10" s="65"/>
      <c r="I10" s="75"/>
      <c r="J10" s="65"/>
      <c r="K10" s="73"/>
      <c r="L10" s="74"/>
      <c r="M10" s="69"/>
      <c r="N10" s="69" t="s">
        <v>113</v>
      </c>
    </row>
    <row r="11" s="54" customFormat="1" ht="28" customHeight="1" spans="2:14">
      <c r="B11" s="54">
        <v>3</v>
      </c>
      <c r="C11" s="66" t="s">
        <v>120</v>
      </c>
      <c r="D11" s="67" t="s">
        <v>121</v>
      </c>
      <c r="E11" s="61" t="s">
        <v>111</v>
      </c>
      <c r="F11" s="62" t="s">
        <v>122</v>
      </c>
      <c r="G11" s="64" t="s">
        <v>21</v>
      </c>
      <c r="H11" s="54">
        <v>1</v>
      </c>
      <c r="K11" s="73">
        <v>685</v>
      </c>
      <c r="L11" s="73">
        <v>685</v>
      </c>
      <c r="M11" s="69" t="s">
        <v>112</v>
      </c>
      <c r="N11" s="69" t="s">
        <v>113</v>
      </c>
    </row>
    <row r="12" s="54" customFormat="1" ht="51" customHeight="1" spans="11:14">
      <c r="K12" s="54">
        <v>715</v>
      </c>
      <c r="L12" s="54">
        <v>715</v>
      </c>
      <c r="M12" s="69" t="s">
        <v>114</v>
      </c>
      <c r="N12" s="69" t="s">
        <v>113</v>
      </c>
    </row>
    <row r="13" s="55" customFormat="1" ht="51" customHeight="1" spans="2:18">
      <c r="B13" s="54"/>
      <c r="C13" s="68"/>
      <c r="D13" s="54"/>
      <c r="E13" s="54"/>
      <c r="F13" s="54"/>
      <c r="G13" s="54"/>
      <c r="H13" s="54"/>
      <c r="I13" s="54"/>
      <c r="J13" s="54"/>
      <c r="K13" s="54"/>
      <c r="L13" s="54"/>
      <c r="M13" s="69"/>
      <c r="N13" s="69"/>
      <c r="O13" s="54"/>
      <c r="P13" s="54"/>
      <c r="R13" s="54"/>
    </row>
    <row r="14" ht="28" customHeight="1" spans="2:18">
      <c r="B14" s="54">
        <v>4</v>
      </c>
      <c r="C14" s="66" t="s">
        <v>123</v>
      </c>
      <c r="D14" s="67" t="s">
        <v>124</v>
      </c>
      <c r="E14" s="69" t="s">
        <v>125</v>
      </c>
      <c r="F14" s="69"/>
      <c r="G14" s="70" t="s">
        <v>21</v>
      </c>
      <c r="H14" s="69">
        <v>1</v>
      </c>
      <c r="I14" s="76"/>
      <c r="J14" s="76"/>
      <c r="K14" s="73">
        <v>850</v>
      </c>
      <c r="L14" s="73">
        <v>850</v>
      </c>
      <c r="M14" s="69" t="s">
        <v>112</v>
      </c>
      <c r="N14" s="54" t="s">
        <v>126</v>
      </c>
      <c r="R14" s="78"/>
    </row>
    <row r="15" s="54" customFormat="1" ht="28" customHeight="1" spans="2:14">
      <c r="B15" s="54">
        <v>5</v>
      </c>
      <c r="C15" s="69"/>
      <c r="D15" s="69"/>
      <c r="E15" s="64" t="s">
        <v>127</v>
      </c>
      <c r="F15" s="69"/>
      <c r="G15" s="70" t="s">
        <v>21</v>
      </c>
      <c r="H15" s="69">
        <v>1</v>
      </c>
      <c r="I15" s="76"/>
      <c r="J15" s="76"/>
      <c r="K15" s="61">
        <v>620</v>
      </c>
      <c r="L15" s="61">
        <v>620</v>
      </c>
      <c r="M15" s="69" t="s">
        <v>114</v>
      </c>
      <c r="N15" s="54" t="s">
        <v>128</v>
      </c>
    </row>
    <row r="16" s="54" customFormat="1" ht="28" customHeight="1" spans="2:12">
      <c r="B16" s="54">
        <v>6</v>
      </c>
      <c r="C16" s="69"/>
      <c r="D16" s="69"/>
      <c r="E16" s="69"/>
      <c r="F16" s="69"/>
      <c r="G16" s="69"/>
      <c r="H16" s="69"/>
      <c r="I16" s="76"/>
      <c r="J16" s="76"/>
      <c r="K16" s="73"/>
      <c r="L16" s="74"/>
    </row>
    <row r="17" s="54" customFormat="1" ht="28" customHeight="1" spans="2:12">
      <c r="B17" s="54">
        <v>7</v>
      </c>
      <c r="C17" s="69"/>
      <c r="D17" s="69"/>
      <c r="E17" s="69"/>
      <c r="F17" s="69"/>
      <c r="G17" s="69"/>
      <c r="H17" s="69"/>
      <c r="I17" s="76"/>
      <c r="J17" s="76"/>
      <c r="K17" s="73"/>
      <c r="L17" s="74"/>
    </row>
    <row r="18" s="54" customFormat="1" ht="28" customHeight="1" spans="2:12">
      <c r="B18" s="63">
        <v>8</v>
      </c>
      <c r="C18" s="63"/>
      <c r="D18" s="71"/>
      <c r="E18" s="71"/>
      <c r="F18" s="71"/>
      <c r="G18" s="71"/>
      <c r="H18" s="71"/>
      <c r="I18" s="72"/>
      <c r="J18" s="72"/>
      <c r="K18" s="77"/>
      <c r="L18" s="77"/>
    </row>
    <row r="19" ht="28" customHeight="1" spans="2:12">
      <c r="B19" s="54">
        <v>9</v>
      </c>
      <c r="C19" s="69"/>
      <c r="D19" s="69"/>
      <c r="E19" s="69"/>
      <c r="F19" s="69"/>
      <c r="G19" s="69"/>
      <c r="H19" s="69"/>
      <c r="I19" s="76"/>
      <c r="J19" s="76"/>
      <c r="K19" s="73"/>
      <c r="L19" s="74"/>
    </row>
    <row r="20" s="54" customFormat="1" ht="28" customHeight="1" spans="2:12">
      <c r="B20" s="63">
        <v>10</v>
      </c>
      <c r="C20" s="63"/>
      <c r="D20" s="71"/>
      <c r="E20" s="71"/>
      <c r="F20" s="71"/>
      <c r="G20" s="71"/>
      <c r="H20" s="71"/>
      <c r="I20" s="72"/>
      <c r="J20" s="72"/>
      <c r="K20" s="77"/>
      <c r="L20" s="77"/>
    </row>
    <row r="21" s="54" customFormat="1" ht="28" customHeight="1" spans="2:12">
      <c r="B21" s="54">
        <v>11</v>
      </c>
      <c r="C21" s="69"/>
      <c r="D21" s="69"/>
      <c r="E21" s="69"/>
      <c r="F21" s="69"/>
      <c r="G21" s="69"/>
      <c r="H21" s="69"/>
      <c r="I21" s="76"/>
      <c r="J21" s="76"/>
      <c r="K21" s="73"/>
      <c r="L21" s="74"/>
    </row>
    <row r="22" s="54" customFormat="1" ht="28" customHeight="1" spans="2:12">
      <c r="B22" s="63">
        <v>12</v>
      </c>
      <c r="C22" s="63"/>
      <c r="D22" s="71"/>
      <c r="E22" s="71"/>
      <c r="F22" s="71"/>
      <c r="G22" s="71"/>
      <c r="H22" s="71"/>
      <c r="I22" s="72"/>
      <c r="J22" s="72"/>
      <c r="K22" s="77"/>
      <c r="L22" s="77"/>
    </row>
    <row r="23" ht="28" customHeight="1" spans="2:12">
      <c r="B23" s="54">
        <v>13</v>
      </c>
      <c r="C23" s="69"/>
      <c r="D23" s="69"/>
      <c r="E23" s="69"/>
      <c r="F23" s="69"/>
      <c r="G23" s="69"/>
      <c r="H23" s="69"/>
      <c r="I23" s="76"/>
      <c r="J23" s="76"/>
      <c r="K23" s="73"/>
      <c r="L23" s="74"/>
    </row>
    <row r="24" ht="28" customHeight="1" spans="2:12">
      <c r="B24" s="63">
        <v>14</v>
      </c>
      <c r="C24" s="63"/>
      <c r="D24" s="71"/>
      <c r="E24" s="71"/>
      <c r="F24" s="71"/>
      <c r="G24" s="71"/>
      <c r="H24" s="71"/>
      <c r="I24" s="72"/>
      <c r="J24" s="72"/>
      <c r="K24" s="77"/>
      <c r="L24" s="77"/>
    </row>
    <row r="25" ht="30" customHeight="1" spans="2:12">
      <c r="B25" s="54">
        <v>15</v>
      </c>
      <c r="C25" s="69"/>
      <c r="D25" s="69"/>
      <c r="E25" s="69"/>
      <c r="F25" s="69"/>
      <c r="G25" s="69"/>
      <c r="H25" s="69"/>
      <c r="I25" s="76"/>
      <c r="J25" s="76"/>
      <c r="K25" s="73"/>
      <c r="L25" s="74"/>
    </row>
    <row r="26" ht="30" customHeight="1" spans="2:12">
      <c r="B26" s="63">
        <v>16</v>
      </c>
      <c r="C26" s="63"/>
      <c r="D26" s="71"/>
      <c r="E26" s="71"/>
      <c r="F26" s="71"/>
      <c r="G26" s="71"/>
      <c r="H26" s="71"/>
      <c r="I26" s="72"/>
      <c r="J26" s="72"/>
      <c r="K26" s="77"/>
      <c r="L26" s="77"/>
    </row>
    <row r="27" ht="10" customHeight="1"/>
    <row r="28" ht="28" customHeight="1" spans="6:10">
      <c r="F28" s="72" t="s">
        <v>129</v>
      </c>
      <c r="J28" s="72" t="s">
        <v>130</v>
      </c>
    </row>
  </sheetData>
  <sheetProtection formatCells="0" insertHyperlinks="0" autoFilter="0"/>
  <mergeCells count="20">
    <mergeCell ref="B1:O1"/>
    <mergeCell ref="B3:J3"/>
    <mergeCell ref="K3:O3"/>
    <mergeCell ref="D18:H18"/>
    <mergeCell ref="I18:J18"/>
    <mergeCell ref="K18:L18"/>
    <mergeCell ref="D20:H20"/>
    <mergeCell ref="I20:J20"/>
    <mergeCell ref="K20:L20"/>
    <mergeCell ref="D22:H22"/>
    <mergeCell ref="I22:J22"/>
    <mergeCell ref="K22:L22"/>
    <mergeCell ref="D24:H24"/>
    <mergeCell ref="I24:J24"/>
    <mergeCell ref="K24:L24"/>
    <mergeCell ref="D26:H26"/>
    <mergeCell ref="I26:J26"/>
    <mergeCell ref="K26:L26"/>
    <mergeCell ref="G28:H28"/>
    <mergeCell ref="K28:L28"/>
  </mergeCells>
  <conditionalFormatting sqref="B4:K4">
    <cfRule type="expression" dxfId="0" priority="6">
      <formula>MOD(ROW()-ROW(#REF!),2)=0</formula>
    </cfRule>
  </conditionalFormatting>
  <conditionalFormatting sqref="L4:M4">
    <cfRule type="expression" dxfId="0" priority="5">
      <formula>MOD(ROW()-ROW(#REF!),2)=0</formula>
    </cfRule>
  </conditionalFormatting>
  <conditionalFormatting sqref="N4">
    <cfRule type="expression" dxfId="0" priority="4">
      <formula>MOD(ROW()-ROW(#REF!),2)=0</formula>
    </cfRule>
  </conditionalFormatting>
  <conditionalFormatting sqref="O4">
    <cfRule type="expression" dxfId="0" priority="3">
      <formula>MOD(ROW()-ROW(#REF!),2)=0</formula>
    </cfRule>
  </conditionalFormatting>
  <conditionalFormatting sqref="P4">
    <cfRule type="expression" dxfId="0" priority="2">
      <formula>MOD(ROW()-ROW(#REF!),2)=0</formula>
    </cfRule>
  </conditionalFormatting>
  <conditionalFormatting sqref="H9">
    <cfRule type="expression" dxfId="0" priority="1">
      <formula>MOD(ROW()-ROW(#REF!),2)=0</formula>
    </cfRule>
  </conditionalFormatting>
  <conditionalFormatting sqref="F28">
    <cfRule type="expression" dxfId="0" priority="8">
      <formula>MOD(ROW()-ROW(#REF!),2)=0</formula>
    </cfRule>
  </conditionalFormatting>
  <conditionalFormatting sqref="J28">
    <cfRule type="expression" dxfId="0" priority="7">
      <formula>MOD(ROW()-ROW(#REF!),2)=0</formula>
    </cfRule>
  </conditionalFormatting>
  <conditionalFormatting sqref="B8:B10 H10:J10 H8:I8 I9">
    <cfRule type="expression" dxfId="0" priority="16">
      <formula>MOD(ROW()-ROW(#REF!),2)=0</formula>
    </cfRule>
  </conditionalFormatting>
  <conditionalFormatting sqref="B18:C18 B26:C26 B24:C24 B22:C22 B20:C20">
    <cfRule type="expression" dxfId="0" priority="10">
      <formula>MOD(ROW()-ROW(#REF!),2)=0</formula>
    </cfRule>
  </conditionalFormatting>
  <conditionalFormatting sqref="I18 I26 I24 I22 I20">
    <cfRule type="expression" dxfId="0" priority="14">
      <formula>MOD(ROW()-ROW(#REF!),2)=0</formula>
    </cfRule>
  </conditionalFormatting>
  <dataValidations count="1">
    <dataValidation type="list" allowBlank="1" showInputMessage="1" showErrorMessage="1" sqref="P5 P8 P12 P13 P6:P7 P9:P11 P14:P26">
      <formula1>"是,否"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26"/>
  <sheetViews>
    <sheetView zoomScale="85" zoomScaleNormal="85" topLeftCell="C3" workbookViewId="0">
      <selection activeCell="L20" sqref="L20"/>
    </sheetView>
  </sheetViews>
  <sheetFormatPr defaultColWidth="9" defaultRowHeight="13.5"/>
  <cols>
    <col min="1" max="1" width="2.825" customWidth="1"/>
    <col min="2" max="2" width="6.625" style="1" customWidth="1"/>
    <col min="3" max="3" width="20" customWidth="1"/>
    <col min="4" max="4" width="20.625" style="1" customWidth="1"/>
    <col min="5" max="5" width="18.625" customWidth="1"/>
    <col min="6" max="7" width="6.625" style="1" customWidth="1"/>
    <col min="8" max="8" width="11.5" style="2" customWidth="1"/>
    <col min="9" max="9" width="24.625" style="3" customWidth="1"/>
    <col min="10" max="11" width="12.625" style="4" customWidth="1"/>
    <col min="12" max="12" width="22.125" customWidth="1"/>
    <col min="13" max="13" width="11.5" style="3" customWidth="1"/>
    <col min="14" max="14" width="16.625" customWidth="1"/>
    <col min="15" max="15" width="16.25" customWidth="1"/>
  </cols>
  <sheetData>
    <row r="1" ht="15" customHeight="1" spans="15:15">
      <c r="O1" s="28"/>
    </row>
    <row r="2" ht="15" customHeight="1" spans="2:15">
      <c r="B2" s="5" t="s">
        <v>131</v>
      </c>
      <c r="C2" s="5"/>
      <c r="D2" s="5"/>
      <c r="E2" s="5"/>
      <c r="F2" s="5"/>
      <c r="G2" s="5"/>
      <c r="H2" s="5"/>
      <c r="I2" s="5"/>
      <c r="J2" s="5"/>
      <c r="K2" s="5"/>
      <c r="L2" s="5"/>
      <c r="M2" s="29"/>
      <c r="N2" s="5"/>
      <c r="O2" s="5"/>
    </row>
    <row r="3" ht="37" customHeight="1" spans="2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9"/>
      <c r="N3" s="5"/>
      <c r="O3" s="5"/>
    </row>
    <row r="4" ht="10" customHeight="1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9"/>
      <c r="N4" s="5"/>
      <c r="O4" s="5"/>
    </row>
    <row r="5" ht="28" customHeight="1" spans="2:14">
      <c r="B5" s="6" t="s">
        <v>1</v>
      </c>
      <c r="C5" s="6"/>
      <c r="D5" s="5"/>
      <c r="E5" s="6" t="s">
        <v>101</v>
      </c>
      <c r="F5" s="6"/>
      <c r="G5" s="5"/>
      <c r="H5" s="5"/>
      <c r="I5" s="6" t="s">
        <v>102</v>
      </c>
      <c r="J5" s="6"/>
      <c r="K5" s="5"/>
      <c r="L5" s="6" t="s">
        <v>103</v>
      </c>
      <c r="M5" s="6"/>
      <c r="N5" s="5"/>
    </row>
    <row r="6" ht="10" customHeight="1" spans="2:14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9"/>
      <c r="N6" s="5"/>
    </row>
    <row r="7" ht="28" customHeight="1" spans="2:15">
      <c r="B7" s="7" t="s">
        <v>104</v>
      </c>
      <c r="C7" s="7"/>
      <c r="D7" s="7"/>
      <c r="E7" s="7"/>
      <c r="F7" s="7"/>
      <c r="G7" s="7"/>
      <c r="H7" s="7"/>
      <c r="I7" s="7"/>
      <c r="J7" s="30" t="s">
        <v>105</v>
      </c>
      <c r="K7" s="30"/>
      <c r="L7" s="30"/>
      <c r="M7" s="31"/>
      <c r="N7" s="30"/>
      <c r="O7" s="7" t="s">
        <v>106</v>
      </c>
    </row>
    <row r="8" customFormat="1" ht="30" customHeight="1" spans="2:15">
      <c r="B8" s="8" t="s">
        <v>7</v>
      </c>
      <c r="C8" s="8" t="s">
        <v>8</v>
      </c>
      <c r="D8" s="8" t="s">
        <v>37</v>
      </c>
      <c r="E8" s="8" t="s">
        <v>38</v>
      </c>
      <c r="F8" s="8" t="s">
        <v>12</v>
      </c>
      <c r="G8" s="8" t="s">
        <v>13</v>
      </c>
      <c r="H8" s="8" t="s">
        <v>14</v>
      </c>
      <c r="I8" s="8" t="s">
        <v>15</v>
      </c>
      <c r="J8" s="8" t="s">
        <v>16</v>
      </c>
      <c r="K8" s="8" t="s">
        <v>17</v>
      </c>
      <c r="L8" s="8" t="s">
        <v>107</v>
      </c>
      <c r="M8" s="32" t="s">
        <v>108</v>
      </c>
      <c r="N8" s="8" t="s">
        <v>132</v>
      </c>
      <c r="O8" s="8" t="s">
        <v>110</v>
      </c>
    </row>
    <row r="9" customFormat="1" ht="28" customHeight="1" spans="2:15">
      <c r="B9" s="9">
        <v>1</v>
      </c>
      <c r="C9" s="10" t="s">
        <v>133</v>
      </c>
      <c r="D9" s="11"/>
      <c r="E9" s="10"/>
      <c r="F9" s="11" t="s">
        <v>134</v>
      </c>
      <c r="G9" s="11">
        <v>60</v>
      </c>
      <c r="H9" s="12">
        <v>44484</v>
      </c>
      <c r="I9" s="33"/>
      <c r="J9" s="34">
        <v>60</v>
      </c>
      <c r="K9" s="35">
        <f t="shared" ref="K9:K15" si="0">J9*G9</f>
        <v>3600</v>
      </c>
      <c r="L9" s="11" t="s">
        <v>135</v>
      </c>
      <c r="M9" s="12">
        <v>44459</v>
      </c>
      <c r="N9" s="36"/>
      <c r="O9" s="36" t="s">
        <v>136</v>
      </c>
    </row>
    <row r="10" customFormat="1" ht="28" customHeight="1" spans="2:15">
      <c r="B10" s="13">
        <v>2</v>
      </c>
      <c r="C10" s="14" t="s">
        <v>22</v>
      </c>
      <c r="D10" s="15"/>
      <c r="E10" s="15"/>
      <c r="F10" s="15" t="s">
        <v>26</v>
      </c>
      <c r="G10" s="15">
        <v>2</v>
      </c>
      <c r="H10" s="16">
        <v>44484</v>
      </c>
      <c r="I10" s="15"/>
      <c r="J10" s="37">
        <v>1200</v>
      </c>
      <c r="K10" s="38">
        <f t="shared" si="0"/>
        <v>2400</v>
      </c>
      <c r="L10" s="19" t="s">
        <v>135</v>
      </c>
      <c r="M10" s="21">
        <v>44484</v>
      </c>
      <c r="N10" s="39"/>
      <c r="O10" s="39" t="s">
        <v>137</v>
      </c>
    </row>
    <row r="11" customFormat="1" ht="28" customHeight="1" spans="2:15">
      <c r="B11" s="9">
        <v>3</v>
      </c>
      <c r="C11" s="10"/>
      <c r="D11" s="11"/>
      <c r="E11" s="10"/>
      <c r="F11" s="11" t="s">
        <v>138</v>
      </c>
      <c r="G11" s="11">
        <v>1</v>
      </c>
      <c r="H11" s="12">
        <v>44484</v>
      </c>
      <c r="I11" s="33"/>
      <c r="J11" s="34">
        <v>12</v>
      </c>
      <c r="K11" s="35">
        <f t="shared" si="0"/>
        <v>12</v>
      </c>
      <c r="L11" s="11" t="s">
        <v>135</v>
      </c>
      <c r="M11" s="12">
        <v>44450</v>
      </c>
      <c r="N11" s="36"/>
      <c r="O11" s="36" t="s">
        <v>136</v>
      </c>
    </row>
    <row r="12" ht="28" customHeight="1" spans="2:17">
      <c r="B12" s="17">
        <v>4</v>
      </c>
      <c r="C12" s="18"/>
      <c r="D12" s="19"/>
      <c r="E12" s="18"/>
      <c r="F12" s="20"/>
      <c r="G12" s="19"/>
      <c r="H12" s="21"/>
      <c r="I12" s="40"/>
      <c r="J12" s="37">
        <v>0</v>
      </c>
      <c r="K12" s="38">
        <f t="shared" si="0"/>
        <v>0</v>
      </c>
      <c r="L12" s="17" t="s">
        <v>139</v>
      </c>
      <c r="M12" s="41"/>
      <c r="N12" s="39"/>
      <c r="O12" s="39" t="s">
        <v>137</v>
      </c>
      <c r="Q12" s="53"/>
    </row>
    <row r="13" customFormat="1" ht="28" customHeight="1" spans="2:15">
      <c r="B13" s="9">
        <v>5</v>
      </c>
      <c r="C13" s="10"/>
      <c r="D13" s="11"/>
      <c r="E13" s="10"/>
      <c r="F13" s="11"/>
      <c r="G13" s="11"/>
      <c r="H13" s="12"/>
      <c r="I13" s="33"/>
      <c r="J13" s="34">
        <v>0</v>
      </c>
      <c r="K13" s="35">
        <f t="shared" si="0"/>
        <v>0</v>
      </c>
      <c r="L13" s="42" t="s">
        <v>139</v>
      </c>
      <c r="M13" s="43"/>
      <c r="N13" s="36"/>
      <c r="O13" s="36" t="s">
        <v>136</v>
      </c>
    </row>
    <row r="14" customFormat="1" ht="28" customHeight="1" spans="2:15">
      <c r="B14" s="17">
        <v>6</v>
      </c>
      <c r="C14" s="18"/>
      <c r="D14" s="19"/>
      <c r="E14" s="18"/>
      <c r="F14" s="19"/>
      <c r="G14" s="19"/>
      <c r="H14" s="21"/>
      <c r="I14" s="40"/>
      <c r="J14" s="37">
        <v>0</v>
      </c>
      <c r="K14" s="38">
        <f t="shared" si="0"/>
        <v>0</v>
      </c>
      <c r="L14" s="17" t="s">
        <v>139</v>
      </c>
      <c r="M14" s="41"/>
      <c r="N14" s="39"/>
      <c r="O14" s="39" t="s">
        <v>137</v>
      </c>
    </row>
    <row r="15" customFormat="1" ht="28" customHeight="1" spans="2:15">
      <c r="B15" s="9">
        <v>7</v>
      </c>
      <c r="C15" s="10"/>
      <c r="D15" s="11"/>
      <c r="E15" s="10"/>
      <c r="F15" s="11"/>
      <c r="G15" s="11"/>
      <c r="H15" s="12"/>
      <c r="I15" s="33"/>
      <c r="J15" s="34">
        <v>0</v>
      </c>
      <c r="K15" s="35">
        <f t="shared" si="0"/>
        <v>0</v>
      </c>
      <c r="L15" s="44"/>
      <c r="M15" s="45"/>
      <c r="N15" s="36"/>
      <c r="O15" s="36" t="s">
        <v>136</v>
      </c>
    </row>
    <row r="16" ht="28" customHeight="1" spans="2:15">
      <c r="B16" s="22">
        <v>8</v>
      </c>
      <c r="C16" s="23"/>
      <c r="D16" s="22"/>
      <c r="E16" s="23"/>
      <c r="F16" s="22"/>
      <c r="G16" s="22"/>
      <c r="H16" s="24"/>
      <c r="I16" s="46"/>
      <c r="J16" s="47">
        <v>0</v>
      </c>
      <c r="K16" s="47">
        <f>G16*J16</f>
        <v>0</v>
      </c>
      <c r="L16" s="23"/>
      <c r="M16" s="46"/>
      <c r="N16" s="23"/>
      <c r="O16" s="39" t="s">
        <v>137</v>
      </c>
    </row>
    <row r="17" customFormat="1" ht="25" customHeight="1" spans="2:13">
      <c r="B17" s="25"/>
      <c r="C17" s="25"/>
      <c r="D17" s="25"/>
      <c r="E17" s="25"/>
      <c r="F17" s="25"/>
      <c r="G17" s="25"/>
      <c r="H17" s="25"/>
      <c r="I17" s="25"/>
      <c r="J17" s="48"/>
      <c r="K17" s="48"/>
      <c r="M17" s="3"/>
    </row>
    <row r="18" customFormat="1" ht="28" customHeight="1" spans="2:13">
      <c r="B18" s="1"/>
      <c r="D18" s="1"/>
      <c r="E18" s="8" t="s">
        <v>140</v>
      </c>
      <c r="F18" s="26"/>
      <c r="G18" s="27"/>
      <c r="H18" s="25"/>
      <c r="I18" s="8" t="s">
        <v>141</v>
      </c>
      <c r="J18" s="1"/>
      <c r="K18" s="1"/>
      <c r="L18" s="49"/>
      <c r="M18" s="50"/>
    </row>
    <row r="19" customFormat="1" ht="25" customHeight="1" spans="2:13">
      <c r="B19" s="25"/>
      <c r="C19" s="25"/>
      <c r="D19" s="25"/>
      <c r="E19" s="25"/>
      <c r="F19" s="25"/>
      <c r="G19" s="25"/>
      <c r="H19" s="25"/>
      <c r="I19" s="25"/>
      <c r="J19" s="48"/>
      <c r="K19" s="48"/>
      <c r="M19" s="3"/>
    </row>
    <row r="20" ht="25" customHeight="1" spans="2:11">
      <c r="B20" s="25"/>
      <c r="C20" s="25"/>
      <c r="D20" s="25"/>
      <c r="E20" s="25"/>
      <c r="J20" s="51"/>
      <c r="K20" s="51"/>
    </row>
    <row r="21" ht="15" customHeight="1" spans="10:11">
      <c r="J21" s="51"/>
      <c r="K21" s="51"/>
    </row>
    <row r="22" ht="30" customHeight="1" spans="10:11">
      <c r="J22" s="52"/>
      <c r="K22" s="51"/>
    </row>
    <row r="23" ht="30" customHeight="1" spans="10:11">
      <c r="J23" s="51"/>
      <c r="K23" s="51"/>
    </row>
    <row r="24" ht="30" customHeight="1" spans="10:11">
      <c r="J24" s="51"/>
      <c r="K24" s="51"/>
    </row>
    <row r="25" ht="14.25" spans="10:11">
      <c r="J25" s="51"/>
      <c r="K25" s="51"/>
    </row>
    <row r="26" ht="14.25" spans="10:11">
      <c r="J26" s="51"/>
      <c r="K26" s="51"/>
    </row>
  </sheetData>
  <sheetProtection formatCells="0" insertHyperlinks="0" autoFilter="0"/>
  <mergeCells count="9">
    <mergeCell ref="B5:C5"/>
    <mergeCell ref="E5:F5"/>
    <mergeCell ref="I5:J5"/>
    <mergeCell ref="L5:M5"/>
    <mergeCell ref="B7:I7"/>
    <mergeCell ref="J7:N7"/>
    <mergeCell ref="F18:G18"/>
    <mergeCell ref="J18:K18"/>
    <mergeCell ref="B2:O3"/>
  </mergeCells>
  <conditionalFormatting sqref="B8:K8">
    <cfRule type="expression" dxfId="0" priority="11">
      <formula>MOD(ROW()-ROW($D$7),2)=0</formula>
    </cfRule>
  </conditionalFormatting>
  <conditionalFormatting sqref="L8:M8">
    <cfRule type="expression" dxfId="0" priority="7">
      <formula>MOD(ROW()-ROW(#REF!),2)=0</formula>
    </cfRule>
  </conditionalFormatting>
  <conditionalFormatting sqref="N8">
    <cfRule type="expression" dxfId="0" priority="6">
      <formula>MOD(ROW()-ROW(#REF!),2)=0</formula>
    </cfRule>
  </conditionalFormatting>
  <conditionalFormatting sqref="O8">
    <cfRule type="expression" dxfId="0" priority="5">
      <formula>MOD(ROW()-ROW(#REF!),2)=0</formula>
    </cfRule>
  </conditionalFormatting>
  <conditionalFormatting sqref="B10:I10">
    <cfRule type="expression" dxfId="0" priority="10">
      <formula>MOD(ROW()-ROW($D$7),2)=0</formula>
    </cfRule>
  </conditionalFormatting>
  <conditionalFormatting sqref="E18">
    <cfRule type="expression" dxfId="0" priority="2">
      <formula>MOD(ROW()-ROW(#REF!),2)=0</formula>
    </cfRule>
  </conditionalFormatting>
  <conditionalFormatting sqref="F18">
    <cfRule type="expression" dxfId="0" priority="4">
      <formula>MOD(ROW()-ROW(#REF!),2)=0</formula>
    </cfRule>
  </conditionalFormatting>
  <conditionalFormatting sqref="I18">
    <cfRule type="expression" dxfId="0" priority="3">
      <formula>MOD(ROW()-ROW(#REF!),2)=0</formula>
    </cfRule>
  </conditionalFormatting>
  <conditionalFormatting sqref="J22">
    <cfRule type="expression" dxfId="0" priority="1">
      <formula>MOD(ROW()-ROW(#REF!),2)=0</formula>
    </cfRule>
  </conditionalFormatting>
  <dataValidations count="1">
    <dataValidation type="list" allowBlank="1" showInputMessage="1" showErrorMessage="1" sqref="O9:O16">
      <formula1>"是,否"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6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6 "   r g b C l r = " F F 0 0 0 0 " > < i t e m   i d = " { 6 c a c 5 f c 1 - 2 0 0 2 - 4 a 8 d - a 4 d 8 - 7 6 4 3 1 3 8 d e c 1 a } "   i s N o r m a l = " 1 " > < s : t e x t > < s : r > < s : t   x m l : s p a c e = " p r e s e r v e " > u n i q u :  
 �����]z^kX�Q0< / s : t > < / s : r > < / s : t e x t > < / i t e m > < / c o m m e n t > < c o m m e n t   s : r e f = " K 6 "   r g b C l r = " F F 0 0 0 0 " > < i t e m   i d = " { 0 8 2 0 b d e e - 4 1 0 c - 4 f b 8 - a e 0 b - 7 0 c b 3 0 e 1 6 c 9 a } "   i s N o r m a l = " 1 " > < s : t e x t > < s : r > < s : t   x m l : s p a c e = " p r e s e r v e " > u n i q u :  
 Ǒ-��]z^kX�Q< / s : t > < / s : r > < / s : t e x t > < / i t e m > < / c o m m e n t > < c o m m e n t   s : r e f = " P 6 "   r g b C l r = " F F 0 0 0 0 " > < i t e m   i d = " { 3 f d 8 0 c a f - 4 f d c - 4 8 2 d - b 7 9 6 - 0 4 9 6 1 d e 4 1 f e b } "   i s N o r m a l = " 1 " > < s : t e x t > < s : r > < s : t   x m l : s p a c e = " p r e s e r v e " > u n i q u :  
 �~�����]z^�TǑ-��]z^�y��v�~t�b�N
N;N�{	�OSFUTnx�[< / s : t > < / s : r > < / s : t e x t > < / i t e m > < / c o m m e n t > < / c o m m e n t L i s t > < c o m m e n t L i s t   s h e e t S t i d = " 4 " > < c o m m e n t   s : r e f = " B 7 "   r g b C l r = " F F 0 0 0 0 " > < i t e m   i d = " { 1 a 8 a 1 9 c e - 7 6 3 2 - 4 5 a e - a 7 3 2 - d 3 7 d d 9 3 5 7 7 7 d } "   i s N o r m a l = " 1 " > < s : t e x t > < s : r > < s : t   x m l : s p a c e = " p r e s e r v e " > u n i q u :  
 �����]z^kX�Q< / s : t > < / s : r > < / s : t e x t > < / i t e m > < / c o m m e n t > < c o m m e n t   s : r e f = " J 7 "   r g b C l r = " F F 0 0 0 0 " > < i t e m   i d = " { 2 5 8 4 a b 5 c - a d 2 4 - 4 e 6 4 - 9 9 0 b - c 4 d 8 f 0 f 8 6 1 9 7 } "   i s N o r m a l = " 1 " > < s : t e x t > < s : r > < s : t   x m l : s p a c e = " p r e s e r v e " > u n i q u :  
 Ǒ-��]z^kX�Q< / s : t > < / s : r > < / s : t e x t > < / i t e m > < / c o m m e n t > < c o m m e n t   s : r e f = " O 7 "   r g b C l r = " F F 0 0 0 0 " > < i t e m   i d = " { 4 4 2 0 3 2 d 2 - 6 4 e 4 - 4 9 0 3 - 9 9 d a - 5 4 a b f a b a f 6 4 a } "   i s N o r m a l = " 1 " > < s : t e x t > < s : r > < s : t   x m l : s p a c e = " p r e s e r v e " > u n i q u :  
 �~�����]z^�Ǒ-��]z^�y��v�~t�b�N
N;N�{	�OSFUnx�[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零件件采购询价单</vt:lpstr>
      <vt:lpstr>非标件加工询价单</vt:lpstr>
      <vt:lpstr>零件采购汇总比价</vt:lpstr>
      <vt:lpstr>非标加工比价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uniqu</dc:creator>
  <cp:lastModifiedBy>朱启立</cp:lastModifiedBy>
  <dcterms:created xsi:type="dcterms:W3CDTF">2021-09-11T09:49:00Z</dcterms:created>
  <dcterms:modified xsi:type="dcterms:W3CDTF">2021-10-29T07:16:17Z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9BF1DCD598D141CB988D32C37D4E8B50</vt:lpwstr>
  </property>
  <property fmtid="{D5CDD505-2E9C-101B-9397-08002B2CF9AE}" pid="3" name="KSOProductBuildVer">
    <vt:lpwstr>2052-11.1.0.10938</vt:lpwstr>
  </property>
</Properties>
</file>